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w_work_wfl\d0561506\"/>
    </mc:Choice>
  </mc:AlternateContent>
  <xr:revisionPtr revIDLastSave="0" documentId="13_ncr:1_{DD0BFB77-BD61-4598-95F3-1342B804EA99}" xr6:coauthVersionLast="47" xr6:coauthVersionMax="47" xr10:uidLastSave="{00000000-0000-0000-0000-000000000000}"/>
  <bookViews>
    <workbookView xWindow="28680" yWindow="-2850" windowWidth="51840" windowHeight="21120" xr2:uid="{6D94A1B4-4790-4B3C-9182-DC8F47DDD072}"/>
  </bookViews>
  <sheets>
    <sheet name="Earthwork" sheetId="1" r:id="rId1"/>
  </sheets>
  <definedNames>
    <definedName name="EarthWorkTable">Earthwork!$A$8:$AA$36</definedName>
    <definedName name="EWT">Earthwork!$A$9:$AA$36</definedName>
    <definedName name="_xlnm.Print_Area" localSheetId="0">Earthwork!$A$6:$Z$36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" i="1" l="1"/>
  <c r="Z19" i="1"/>
  <c r="Z20" i="1"/>
  <c r="Z21" i="1"/>
  <c r="Z22" i="1"/>
  <c r="Z23" i="1"/>
  <c r="Z24" i="1"/>
  <c r="Z25" i="1"/>
  <c r="Z26" i="1"/>
  <c r="Z27" i="1"/>
  <c r="Z28" i="1"/>
  <c r="Z29" i="1"/>
  <c r="Z30" i="1"/>
  <c r="Z17" i="1"/>
  <c r="Z14" i="1"/>
  <c r="Y19" i="1"/>
  <c r="Y20" i="1"/>
  <c r="Y21" i="1"/>
  <c r="Y22" i="1"/>
  <c r="Y23" i="1"/>
  <c r="Y24" i="1"/>
  <c r="Y25" i="1"/>
  <c r="Y26" i="1"/>
  <c r="Y27" i="1"/>
  <c r="Y28" i="1"/>
  <c r="Y29" i="1"/>
  <c r="Y30" i="1"/>
  <c r="Y18" i="1"/>
  <c r="Y16" i="1"/>
  <c r="Y15" i="1"/>
  <c r="T15" i="1"/>
  <c r="R15" i="1"/>
  <c r="U15" i="1" s="1"/>
  <c r="N15" i="1"/>
  <c r="L15" i="1"/>
  <c r="J15" i="1"/>
  <c r="Z15" i="1" s="1"/>
  <c r="J14" i="1"/>
  <c r="Y14" i="1" s="1"/>
  <c r="R14" i="1"/>
  <c r="O15" i="1" l="1"/>
  <c r="L14" i="1"/>
  <c r="N14" i="1"/>
  <c r="T14" i="1"/>
  <c r="U14" i="1" s="1"/>
  <c r="J18" i="1"/>
  <c r="R16" i="1"/>
  <c r="L16" i="1"/>
  <c r="R17" i="1"/>
  <c r="T16" i="1"/>
  <c r="L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L30" i="1"/>
  <c r="L18" i="1"/>
  <c r="L19" i="1"/>
  <c r="L20" i="1"/>
  <c r="L21" i="1"/>
  <c r="L22" i="1"/>
  <c r="L23" i="1"/>
  <c r="L24" i="1"/>
  <c r="L25" i="1"/>
  <c r="L26" i="1"/>
  <c r="L27" i="1"/>
  <c r="L28" i="1"/>
  <c r="L29" i="1"/>
  <c r="J17" i="1"/>
  <c r="N18" i="1"/>
  <c r="T18" i="1"/>
  <c r="J19" i="1"/>
  <c r="O19" i="1" s="1"/>
  <c r="N19" i="1"/>
  <c r="T19" i="1"/>
  <c r="J20" i="1"/>
  <c r="O20" i="1" s="1"/>
  <c r="N20" i="1"/>
  <c r="T20" i="1"/>
  <c r="J21" i="1"/>
  <c r="O21" i="1" s="1"/>
  <c r="N21" i="1"/>
  <c r="T21" i="1"/>
  <c r="J22" i="1"/>
  <c r="O22" i="1" s="1"/>
  <c r="N22" i="1"/>
  <c r="T22" i="1"/>
  <c r="J23" i="1"/>
  <c r="O23" i="1" s="1"/>
  <c r="N23" i="1"/>
  <c r="T23" i="1"/>
  <c r="J24" i="1"/>
  <c r="N24" i="1"/>
  <c r="O24" i="1"/>
  <c r="T24" i="1"/>
  <c r="J25" i="1"/>
  <c r="O25" i="1" s="1"/>
  <c r="N25" i="1"/>
  <c r="T25" i="1"/>
  <c r="J26" i="1"/>
  <c r="O26" i="1" s="1"/>
  <c r="N26" i="1"/>
  <c r="T26" i="1"/>
  <c r="J27" i="1"/>
  <c r="O27" i="1" s="1"/>
  <c r="N27" i="1"/>
  <c r="T27" i="1"/>
  <c r="J28" i="1"/>
  <c r="O28" i="1" s="1"/>
  <c r="N28" i="1"/>
  <c r="T28" i="1"/>
  <c r="J29" i="1"/>
  <c r="O29" i="1" s="1"/>
  <c r="N29" i="1"/>
  <c r="T29" i="1"/>
  <c r="J30" i="1"/>
  <c r="O30" i="1" s="1"/>
  <c r="N30" i="1"/>
  <c r="T30" i="1"/>
  <c r="U16" i="1" l="1"/>
  <c r="O17" i="1"/>
  <c r="Y17" i="1"/>
  <c r="Y31" i="1" s="1"/>
  <c r="O16" i="1"/>
  <c r="Z16" i="1"/>
  <c r="O18" i="1"/>
  <c r="P18" i="1" s="1"/>
  <c r="Z18" i="1"/>
  <c r="U23" i="1"/>
  <c r="O14" i="1"/>
  <c r="P14" i="1" s="1"/>
  <c r="Q14" i="1" s="1"/>
  <c r="W14" i="1" s="1"/>
  <c r="P25" i="1"/>
  <c r="Q25" i="1" s="1"/>
  <c r="P19" i="1"/>
  <c r="Q19" i="1" s="1"/>
  <c r="U22" i="1"/>
  <c r="P28" i="1"/>
  <c r="Q28" i="1" s="1"/>
  <c r="P15" i="1"/>
  <c r="Q15" i="1" s="1"/>
  <c r="U28" i="1"/>
  <c r="U26" i="1"/>
  <c r="P29" i="1"/>
  <c r="Q29" i="1" s="1"/>
  <c r="U30" i="1"/>
  <c r="U27" i="1"/>
  <c r="U25" i="1"/>
  <c r="P22" i="1"/>
  <c r="Q22" i="1" s="1"/>
  <c r="U21" i="1"/>
  <c r="P27" i="1"/>
  <c r="Q27" i="1" s="1"/>
  <c r="U20" i="1"/>
  <c r="T17" i="1"/>
  <c r="U17" i="1" s="1"/>
  <c r="N16" i="1"/>
  <c r="N17" i="1"/>
  <c r="P21" i="1"/>
  <c r="Q21" i="1" s="1"/>
  <c r="P30" i="1"/>
  <c r="Q30" i="1" s="1"/>
  <c r="P20" i="1"/>
  <c r="Q20" i="1" s="1"/>
  <c r="P24" i="1"/>
  <c r="Q24" i="1" s="1"/>
  <c r="U19" i="1"/>
  <c r="U18" i="1"/>
  <c r="U29" i="1"/>
  <c r="P26" i="1"/>
  <c r="U24" i="1"/>
  <c r="P23" i="1"/>
  <c r="M31" i="1"/>
  <c r="H31" i="1"/>
  <c r="F31" i="1"/>
  <c r="E31" i="1"/>
  <c r="D31" i="1"/>
  <c r="C31" i="1"/>
  <c r="V22" i="1" l="1"/>
  <c r="V14" i="1"/>
  <c r="X15" i="1"/>
  <c r="V15" i="1"/>
  <c r="V29" i="1"/>
  <c r="X14" i="1"/>
  <c r="V16" i="1"/>
  <c r="V28" i="1"/>
  <c r="W15" i="1"/>
  <c r="V21" i="1"/>
  <c r="V24" i="1"/>
  <c r="V20" i="1"/>
  <c r="V25" i="1"/>
  <c r="V27" i="1"/>
  <c r="V30" i="1"/>
  <c r="V19" i="1"/>
  <c r="U31" i="1"/>
  <c r="P16" i="1"/>
  <c r="Q16" i="1" s="1"/>
  <c r="W16" i="1" s="1"/>
  <c r="Z31" i="1"/>
  <c r="P17" i="1"/>
  <c r="Q17" i="1" s="1"/>
  <c r="W17" i="1" s="1"/>
  <c r="W27" i="1"/>
  <c r="X28" i="1" s="1"/>
  <c r="W25" i="1"/>
  <c r="W20" i="1"/>
  <c r="X21" i="1" s="1"/>
  <c r="W19" i="1"/>
  <c r="X20" i="1" s="1"/>
  <c r="W21" i="1"/>
  <c r="X22" i="1" s="1"/>
  <c r="W28" i="1"/>
  <c r="X29" i="1" s="1"/>
  <c r="W24" i="1"/>
  <c r="X25" i="1" s="1"/>
  <c r="W30" i="1"/>
  <c r="W22" i="1"/>
  <c r="W29" i="1"/>
  <c r="X30" i="1" s="1"/>
  <c r="N31" i="1"/>
  <c r="Q26" i="1"/>
  <c r="W26" i="1" s="1"/>
  <c r="X27" i="1" s="1"/>
  <c r="Q23" i="1"/>
  <c r="Q18" i="1"/>
  <c r="W18" i="1" s="1"/>
  <c r="X19" i="1" s="1"/>
  <c r="J31" i="1"/>
  <c r="T31" i="1"/>
  <c r="R31" i="1"/>
  <c r="X18" i="1" l="1"/>
  <c r="X23" i="1"/>
  <c r="X16" i="1"/>
  <c r="X17" i="1"/>
  <c r="V23" i="1"/>
  <c r="X26" i="1"/>
  <c r="V18" i="1"/>
  <c r="V17" i="1"/>
  <c r="V26" i="1"/>
  <c r="Q31" i="1"/>
  <c r="W23" i="1"/>
  <c r="X24" i="1" s="1"/>
  <c r="O31" i="1"/>
  <c r="L31" i="1"/>
  <c r="V31" i="1" l="1"/>
  <c r="W31" i="1"/>
  <c r="P31" i="1"/>
  <c r="S31" i="1"/>
  <c r="X31" i="1" l="1"/>
</calcChain>
</file>

<file path=xl/sharedStrings.xml><?xml version="1.0" encoding="utf-8"?>
<sst xmlns="http://schemas.openxmlformats.org/spreadsheetml/2006/main" count="114" uniqueCount="72">
  <si>
    <t>FILL</t>
  </si>
  <si>
    <t>CUT</t>
  </si>
  <si>
    <t>TOTALS</t>
  </si>
  <si>
    <t>RAW DATA</t>
  </si>
  <si>
    <t>ASSUMPTIONS</t>
  </si>
  <si>
    <t>UNITS</t>
  </si>
  <si>
    <t>CUYD</t>
  </si>
  <si>
    <t>INCH</t>
  </si>
  <si>
    <t>%</t>
  </si>
  <si>
    <t>Specific areas with unsuitable material</t>
  </si>
  <si>
    <t>Item
20401-0000
ROADWAY EXCAVATION</t>
  </si>
  <si>
    <t>EARTHWORK SUMMARY TABLE</t>
  </si>
  <si>
    <t xml:space="preserve">Unsuitable material based on Volumes_Cut and Assumed Percent Unsuitable
</t>
  </si>
  <si>
    <t>Total Unadjusted Excavation Available for Fill
for info only</t>
  </si>
  <si>
    <t>Embankment
for info only</t>
  </si>
  <si>
    <t>(+)
Additional Backfill Needed (See Note 3)
for info only</t>
  </si>
  <si>
    <t>(+)
Topsoil stripped from embankment foundation areas
for info only</t>
  </si>
  <si>
    <t>Waste
for info only</t>
  </si>
  <si>
    <t>LOCATION</t>
  </si>
  <si>
    <t>(+)
Additional Excavation (See Note 2)
for info only</t>
  </si>
  <si>
    <t>(-)
Topsoil Stripped from Cuts
for info only</t>
  </si>
  <si>
    <t>(-)
Estimate of Unsuitable Material
for info only</t>
  </si>
  <si>
    <t>NOTE:</t>
  </si>
  <si>
    <r>
      <t>2. Additional excavation that is suitable for use in embankment construction (Section 209 Structural excavation, Culverts). </t>
    </r>
    <r>
      <rPr>
        <b/>
        <i/>
        <sz val="8"/>
        <color rgb="FFFF0000"/>
        <rFont val="Verdana"/>
        <family val="2"/>
      </rPr>
      <t>[Designer to update list in parenthesis]</t>
    </r>
  </si>
  <si>
    <t>1. All volumes are in-place cubic yards (i.e. in situ or compacted in place).</t>
  </si>
  <si>
    <r>
      <t>3.</t>
    </r>
    <r>
      <rPr>
        <sz val="8"/>
        <color theme="1"/>
        <rFont val="Calibri"/>
        <family val="2"/>
      </rPr>
      <t> </t>
    </r>
    <r>
      <rPr>
        <i/>
        <sz val="8"/>
        <color theme="1"/>
        <rFont val="Verdana"/>
        <family val="2"/>
      </rPr>
      <t>Additional material needed for embankment construction (Structural backfill). </t>
    </r>
    <r>
      <rPr>
        <b/>
        <i/>
        <sz val="8"/>
        <color rgb="FFFF0000"/>
        <rFont val="Verdana"/>
        <family val="2"/>
      </rPr>
      <t>[Designer to update list in parenthesis]</t>
    </r>
  </si>
  <si>
    <t>User Provided Data</t>
  </si>
  <si>
    <t>Formulated</t>
  </si>
  <si>
    <t>Column 1</t>
  </si>
  <si>
    <t>Column 2</t>
  </si>
  <si>
    <t>Column 3</t>
  </si>
  <si>
    <t>Column 4</t>
  </si>
  <si>
    <t>Column 5</t>
  </si>
  <si>
    <t>Column 6</t>
  </si>
  <si>
    <t>Column 7</t>
  </si>
  <si>
    <t>Column 8</t>
  </si>
  <si>
    <t>Column 9</t>
  </si>
  <si>
    <t>Column 10</t>
  </si>
  <si>
    <t>Column 11</t>
  </si>
  <si>
    <t>Column 12</t>
  </si>
  <si>
    <t>Column 13</t>
  </si>
  <si>
    <t>Column 14</t>
  </si>
  <si>
    <t>Column 15</t>
  </si>
  <si>
    <t>Column 16</t>
  </si>
  <si>
    <t>Column 17</t>
  </si>
  <si>
    <t>Column 18</t>
  </si>
  <si>
    <t>Column 19</t>
  </si>
  <si>
    <t>Column 20</t>
  </si>
  <si>
    <t>Column 21</t>
  </si>
  <si>
    <t>Column 22</t>
  </si>
  <si>
    <t>Column 23</t>
  </si>
  <si>
    <t>Compacted</t>
  </si>
  <si>
    <t>Column 24</t>
  </si>
  <si>
    <t>in situ</t>
  </si>
  <si>
    <r>
      <t xml:space="preserve">User Provided Input
User determine if it is </t>
    </r>
    <r>
      <rPr>
        <b/>
        <i/>
        <sz val="7"/>
        <color theme="1"/>
        <rFont val="Verdana"/>
        <family val="2"/>
      </rPr>
      <t>in situ</t>
    </r>
    <r>
      <rPr>
        <i/>
        <sz val="7"/>
        <color theme="1"/>
        <rFont val="Verdana"/>
        <family val="2"/>
      </rPr>
      <t xml:space="preserve"> or </t>
    </r>
    <r>
      <rPr>
        <b/>
        <i/>
        <sz val="7"/>
        <color theme="1"/>
        <rFont val="Verdana"/>
        <family val="2"/>
      </rPr>
      <t>Compacted</t>
    </r>
  </si>
  <si>
    <t>Notes to Designer</t>
  </si>
  <si>
    <r>
      <rPr>
        <b/>
        <i/>
        <sz val="8"/>
        <color theme="1"/>
        <rFont val="Verdana"/>
        <family val="2"/>
      </rPr>
      <t>Volumes_Cut</t>
    </r>
    <r>
      <rPr>
        <i/>
        <sz val="8"/>
        <color theme="1"/>
        <rFont val="Verdana"/>
        <family val="2"/>
      </rPr>
      <t xml:space="preserve">
(Total Cut volume excluding topsoil)
</t>
    </r>
    <r>
      <rPr>
        <i/>
        <sz val="8"/>
        <color rgb="FFFF0000"/>
        <rFont val="Verdana"/>
        <family val="2"/>
      </rPr>
      <t>Source:</t>
    </r>
    <r>
      <rPr>
        <i/>
        <sz val="8"/>
        <color theme="1"/>
        <rFont val="Verdana"/>
        <family val="2"/>
      </rPr>
      <t xml:space="preserve"> </t>
    </r>
    <r>
      <rPr>
        <i/>
        <sz val="8"/>
        <color rgb="FFFF0000"/>
        <rFont val="Verdana"/>
        <family val="2"/>
      </rPr>
      <t>ORD, Quantities by Named Boundary</t>
    </r>
  </si>
  <si>
    <r>
      <rPr>
        <b/>
        <i/>
        <sz val="8"/>
        <color theme="1"/>
        <rFont val="Verdana"/>
        <family val="2"/>
      </rPr>
      <t>Volumes_Fill</t>
    </r>
    <r>
      <rPr>
        <i/>
        <sz val="8"/>
        <color theme="1"/>
        <rFont val="Verdana"/>
        <family val="2"/>
      </rPr>
      <t xml:space="preserve">
(Total Fill volume including Topsoil)
</t>
    </r>
    <r>
      <rPr>
        <i/>
        <sz val="8"/>
        <color rgb="FFFF0000"/>
        <rFont val="Verdana"/>
        <family val="2"/>
      </rPr>
      <t>Source:</t>
    </r>
    <r>
      <rPr>
        <i/>
        <sz val="8"/>
        <color theme="1"/>
        <rFont val="Verdana"/>
        <family val="2"/>
      </rPr>
      <t xml:space="preserve"> </t>
    </r>
    <r>
      <rPr>
        <i/>
        <sz val="8"/>
        <color rgb="FFFF0000"/>
        <rFont val="Verdana"/>
        <family val="2"/>
      </rPr>
      <t>ORD Quantities by Named Boundary</t>
    </r>
  </si>
  <si>
    <r>
      <rPr>
        <b/>
        <i/>
        <sz val="8"/>
        <color theme="1"/>
        <rFont val="Verdana"/>
        <family val="2"/>
      </rPr>
      <t>Exist Topsoil (removed and replaced)</t>
    </r>
    <r>
      <rPr>
        <i/>
        <sz val="8"/>
        <color theme="1"/>
        <rFont val="Verdana"/>
        <family val="2"/>
      </rPr>
      <t xml:space="preserve">
(existing topsoil in fill)
</t>
    </r>
    <r>
      <rPr>
        <i/>
        <sz val="8"/>
        <color rgb="FFFF0000"/>
        <rFont val="Verdana"/>
        <family val="2"/>
      </rPr>
      <t>Source:</t>
    </r>
    <r>
      <rPr>
        <i/>
        <sz val="8"/>
        <color theme="1"/>
        <rFont val="Verdana"/>
        <family val="2"/>
      </rPr>
      <t xml:space="preserve"> </t>
    </r>
    <r>
      <rPr>
        <i/>
        <sz val="8"/>
        <color rgb="FFFF0000"/>
        <rFont val="Verdana"/>
        <family val="2"/>
      </rPr>
      <t>ORD Quantities by Named Boundary</t>
    </r>
  </si>
  <si>
    <r>
      <rPr>
        <b/>
        <i/>
        <sz val="8"/>
        <color theme="1"/>
        <rFont val="Verdana"/>
        <family val="2"/>
      </rPr>
      <t>Exist Topsoil (removed)</t>
    </r>
    <r>
      <rPr>
        <i/>
        <sz val="8"/>
        <color theme="1"/>
        <rFont val="Verdana"/>
        <family val="2"/>
      </rPr>
      <t xml:space="preserve">
(existing topsoils in cut)
</t>
    </r>
    <r>
      <rPr>
        <i/>
        <sz val="8"/>
        <color rgb="FFFF0000"/>
        <rFont val="Verdana"/>
        <family val="2"/>
      </rPr>
      <t>Source:</t>
    </r>
    <r>
      <rPr>
        <i/>
        <sz val="8"/>
        <color theme="1"/>
        <rFont val="Verdana"/>
        <family val="2"/>
      </rPr>
      <t xml:space="preserve"> </t>
    </r>
    <r>
      <rPr>
        <i/>
        <sz val="8"/>
        <color rgb="FFFF0000"/>
        <rFont val="Verdana"/>
        <family val="2"/>
      </rPr>
      <t>ORD Quantities by Named Boundary</t>
    </r>
  </si>
  <si>
    <r>
      <t xml:space="preserve">Shrink (-) / Swell (+) Factor
</t>
    </r>
    <r>
      <rPr>
        <i/>
        <sz val="8"/>
        <color rgb="FFFF0000"/>
        <rFont val="Verdana"/>
        <family val="2"/>
      </rPr>
      <t>Source:</t>
    </r>
    <r>
      <rPr>
        <i/>
        <sz val="8"/>
        <color theme="1"/>
        <rFont val="Verdana"/>
        <family val="2"/>
      </rPr>
      <t xml:space="preserve"> </t>
    </r>
    <r>
      <rPr>
        <i/>
        <sz val="8"/>
        <color rgb="FFFF0000"/>
        <rFont val="Verdana"/>
        <family val="2"/>
      </rPr>
      <t>Geotech reommedation dated 12/25/22</t>
    </r>
  </si>
  <si>
    <r>
      <t xml:space="preserve">Assumed percent unsuitable
(0%=Suitable to 100%=Unsuitable)
</t>
    </r>
    <r>
      <rPr>
        <i/>
        <sz val="8"/>
        <color rgb="FFFF0000"/>
        <rFont val="Verdana"/>
        <family val="2"/>
      </rPr>
      <t>Source:</t>
    </r>
    <r>
      <rPr>
        <i/>
        <sz val="8"/>
        <color theme="1"/>
        <rFont val="Verdana"/>
        <family val="2"/>
      </rPr>
      <t xml:space="preserve"> </t>
    </r>
    <r>
      <rPr>
        <i/>
        <sz val="8"/>
        <color rgb="FFFF0000"/>
        <rFont val="Verdana"/>
        <family val="2"/>
      </rPr>
      <t>Geotechnical recommendation dated 1/1/23</t>
    </r>
  </si>
  <si>
    <r>
      <t xml:space="preserve">Assumed Topsoil Removal / Conserved Depth
</t>
    </r>
    <r>
      <rPr>
        <i/>
        <sz val="8"/>
        <color rgb="FFFF0000"/>
        <rFont val="Verdana"/>
        <family val="2"/>
      </rPr>
      <t>Source:</t>
    </r>
    <r>
      <rPr>
        <i/>
        <sz val="8"/>
        <color theme="1"/>
        <rFont val="Verdana"/>
        <family val="2"/>
      </rPr>
      <t xml:space="preserve"> </t>
    </r>
    <r>
      <rPr>
        <i/>
        <sz val="8"/>
        <color rgb="FFFF0000"/>
        <rFont val="Verdana"/>
        <family val="2"/>
      </rPr>
      <t>NPS</t>
    </r>
  </si>
  <si>
    <t>Total Embankment Needed
for info only</t>
  </si>
  <si>
    <t>Total Adjusted Available for Embankment
(adjusted based on shrink/swell factor)
for info only</t>
  </si>
  <si>
    <t>(-)
Excess Available Fill 
(Total Adjusted Available For Embankment minus Total Embankment Needed)
for info only</t>
  </si>
  <si>
    <t>Total Fill needed
for info only</t>
  </si>
  <si>
    <r>
      <rPr>
        <i/>
        <sz val="8"/>
        <color theme="1"/>
        <rFont val="Verdana"/>
        <family val="2"/>
      </rPr>
      <t>(=)</t>
    </r>
    <r>
      <rPr>
        <b/>
        <i/>
        <sz val="8"/>
        <color theme="1"/>
        <rFont val="Verdana"/>
        <family val="2"/>
      </rPr>
      <t xml:space="preserve">
Item
20403-0000
UNCLASSIFIED BORROW</t>
    </r>
  </si>
  <si>
    <t>Column 25</t>
  </si>
  <si>
    <r>
      <t xml:space="preserve">1 - Delete all </t>
    </r>
    <r>
      <rPr>
        <sz val="11"/>
        <color rgb="FFFF0000"/>
        <rFont val="Calibri"/>
        <family val="2"/>
        <scheme val="minor"/>
      </rPr>
      <t>RED</t>
    </r>
    <r>
      <rPr>
        <sz val="11"/>
        <color theme="1"/>
        <rFont val="Calibri"/>
        <family val="2"/>
        <scheme val="minor"/>
      </rPr>
      <t xml:space="preserve"> text at 100% submittal</t>
    </r>
  </si>
  <si>
    <t>2 - Only show table and notes, cells B9 thru Z36.</t>
  </si>
  <si>
    <r>
      <t xml:space="preserve">3 - Only delete the </t>
    </r>
    <r>
      <rPr>
        <i/>
        <sz val="11"/>
        <color theme="1"/>
        <rFont val="Calibri"/>
        <family val="2"/>
        <scheme val="minor"/>
      </rPr>
      <t>User Provided Data</t>
    </r>
    <r>
      <rPr>
        <sz val="11"/>
        <color theme="1"/>
        <rFont val="Calibri"/>
        <family val="2"/>
        <scheme val="minor"/>
      </rPr>
      <t xml:space="preserve"> columns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</si>
</sst>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color rgb="FFFF0000"/>
      <name val="Verdana"/>
      <family val="2"/>
    </font>
    <font>
      <i/>
      <sz val="8"/>
      <color theme="1"/>
      <name val="Verdana"/>
      <family val="2"/>
    </font>
    <font>
      <b/>
      <i/>
      <sz val="8"/>
      <color theme="1"/>
      <name val="Verdana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Verdana"/>
      <family val="2"/>
    </font>
    <font>
      <i/>
      <sz val="10"/>
      <color theme="1"/>
      <name val="Verdana"/>
      <family val="2"/>
    </font>
    <font>
      <b/>
      <i/>
      <sz val="8"/>
      <color rgb="FFFF0000"/>
      <name val="Verdana"/>
      <family val="2"/>
    </font>
    <font>
      <sz val="8"/>
      <color theme="1"/>
      <name val="Calibri"/>
      <family val="2"/>
    </font>
    <font>
      <i/>
      <sz val="7"/>
      <color theme="1"/>
      <name val="Verdana"/>
      <family val="2"/>
    </font>
    <font>
      <i/>
      <sz val="8"/>
      <color rgb="FFFF0000"/>
      <name val="Verdana"/>
      <family val="2"/>
    </font>
    <font>
      <i/>
      <sz val="8"/>
      <name val="Verdana"/>
      <family val="2"/>
    </font>
    <font>
      <sz val="9"/>
      <color rgb="FFFF0000"/>
      <name val="Calibri"/>
      <family val="2"/>
      <scheme val="minor"/>
    </font>
    <font>
      <b/>
      <i/>
      <sz val="7"/>
      <color theme="1"/>
      <name val="Verdan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34998626667073579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5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wrapText="1"/>
    </xf>
    <xf numFmtId="0" fontId="4" fillId="0" borderId="0" xfId="0" applyFont="1" applyAlignment="1"/>
    <xf numFmtId="0" fontId="0" fillId="0" borderId="0" xfId="0" applyAlignment="1"/>
    <xf numFmtId="0" fontId="3" fillId="0" borderId="0" xfId="0" applyFont="1" applyFill="1" applyAlignment="1">
      <alignment wrapText="1"/>
    </xf>
    <xf numFmtId="0" fontId="0" fillId="0" borderId="0" xfId="0" applyFill="1"/>
    <xf numFmtId="0" fontId="0" fillId="0" borderId="0" xfId="0" applyFill="1" applyAlignment="1">
      <alignment wrapText="1"/>
    </xf>
    <xf numFmtId="0" fontId="5" fillId="0" borderId="0" xfId="0" applyFont="1"/>
    <xf numFmtId="0" fontId="6" fillId="0" borderId="0" xfId="0" applyFont="1"/>
    <xf numFmtId="0" fontId="6" fillId="0" borderId="0" xfId="0" applyFont="1" applyBorder="1" applyAlignment="1">
      <alignment horizontal="right"/>
    </xf>
    <xf numFmtId="3" fontId="5" fillId="0" borderId="0" xfId="0" applyNumberFormat="1" applyFont="1" applyBorder="1" applyAlignment="1">
      <alignment vertical="center" wrapText="1"/>
    </xf>
    <xf numFmtId="3" fontId="6" fillId="0" borderId="0" xfId="0" applyNumberFormat="1" applyFont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inden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top"/>
    </xf>
    <xf numFmtId="0" fontId="3" fillId="4" borderId="0" xfId="0" applyFont="1" applyFill="1" applyAlignment="1">
      <alignment horizontal="center" vertical="top" wrapText="1"/>
    </xf>
    <xf numFmtId="0" fontId="5" fillId="4" borderId="1" xfId="0" applyFont="1" applyFill="1" applyBorder="1" applyAlignment="1">
      <alignment horizontal="center" textRotation="90" wrapText="1"/>
    </xf>
    <xf numFmtId="0" fontId="5" fillId="4" borderId="2" xfId="0" applyFont="1" applyFill="1" applyBorder="1" applyAlignment="1">
      <alignment horizontal="center" textRotation="90" wrapText="1"/>
    </xf>
    <xf numFmtId="0" fontId="5" fillId="4" borderId="1" xfId="0" quotePrefix="1" applyFont="1" applyFill="1" applyBorder="1" applyAlignment="1">
      <alignment horizontal="center" textRotation="90" wrapText="1"/>
    </xf>
    <xf numFmtId="0" fontId="5" fillId="4" borderId="13" xfId="0" applyFont="1" applyFill="1" applyBorder="1"/>
    <xf numFmtId="164" fontId="5" fillId="4" borderId="25" xfId="2" applyNumberFormat="1" applyFont="1" applyFill="1" applyBorder="1"/>
    <xf numFmtId="164" fontId="5" fillId="4" borderId="34" xfId="2" applyNumberFormat="1" applyFont="1" applyFill="1" applyBorder="1" applyAlignment="1">
      <alignment vertical="center" wrapText="1"/>
    </xf>
    <xf numFmtId="9" fontId="5" fillId="4" borderId="23" xfId="1" applyFont="1" applyFill="1" applyBorder="1" applyAlignment="1">
      <alignment vertical="center" wrapText="1"/>
    </xf>
    <xf numFmtId="164" fontId="5" fillId="4" borderId="25" xfId="2" applyNumberFormat="1" applyFont="1" applyFill="1" applyBorder="1" applyAlignment="1">
      <alignment horizontal="right" vertical="center" wrapText="1"/>
    </xf>
    <xf numFmtId="164" fontId="5" fillId="4" borderId="23" xfId="2" applyNumberFormat="1" applyFont="1" applyFill="1" applyBorder="1" applyAlignment="1">
      <alignment horizontal="right" vertical="center" wrapText="1"/>
    </xf>
    <xf numFmtId="0" fontId="5" fillId="4" borderId="14" xfId="0" applyFont="1" applyFill="1" applyBorder="1"/>
    <xf numFmtId="164" fontId="5" fillId="4" borderId="27" xfId="2" applyNumberFormat="1" applyFont="1" applyFill="1" applyBorder="1"/>
    <xf numFmtId="164" fontId="5" fillId="4" borderId="28" xfId="2" applyNumberFormat="1" applyFont="1" applyFill="1" applyBorder="1" applyAlignment="1">
      <alignment vertical="center" wrapText="1"/>
    </xf>
    <xf numFmtId="9" fontId="5" fillId="4" borderId="26" xfId="1" applyFont="1" applyFill="1" applyBorder="1" applyAlignment="1">
      <alignment vertical="center" wrapText="1"/>
    </xf>
    <xf numFmtId="164" fontId="5" fillId="4" borderId="27" xfId="2" applyNumberFormat="1" applyFont="1" applyFill="1" applyBorder="1" applyAlignment="1">
      <alignment horizontal="right"/>
    </xf>
    <xf numFmtId="9" fontId="5" fillId="4" borderId="29" xfId="0" applyNumberFormat="1" applyFont="1" applyFill="1" applyBorder="1" applyAlignment="1">
      <alignment vertical="center" wrapText="1"/>
    </xf>
    <xf numFmtId="1" fontId="5" fillId="4" borderId="30" xfId="1" applyNumberFormat="1" applyFont="1" applyFill="1" applyBorder="1" applyAlignment="1">
      <alignment vertical="center" wrapText="1"/>
    </xf>
    <xf numFmtId="164" fontId="5" fillId="4" borderId="27" xfId="2" applyNumberFormat="1" applyFont="1" applyFill="1" applyBorder="1" applyAlignment="1">
      <alignment horizontal="right" vertical="center" wrapText="1"/>
    </xf>
    <xf numFmtId="164" fontId="5" fillId="4" borderId="29" xfId="2" applyNumberFormat="1" applyFont="1" applyFill="1" applyBorder="1" applyAlignment="1">
      <alignment horizontal="right" vertical="center" wrapText="1"/>
    </xf>
    <xf numFmtId="164" fontId="5" fillId="4" borderId="32" xfId="2" applyNumberFormat="1" applyFont="1" applyFill="1" applyBorder="1" applyAlignment="1">
      <alignment horizontal="right" vertical="center" wrapText="1"/>
    </xf>
    <xf numFmtId="164" fontId="5" fillId="4" borderId="26" xfId="2" applyNumberFormat="1" applyFont="1" applyFill="1" applyBorder="1" applyAlignment="1">
      <alignment horizontal="right" vertical="center" wrapText="1"/>
    </xf>
    <xf numFmtId="164" fontId="5" fillId="4" borderId="31" xfId="2" applyNumberFormat="1" applyFont="1" applyFill="1" applyBorder="1" applyAlignment="1">
      <alignment horizontal="right" vertical="center" wrapText="1"/>
    </xf>
    <xf numFmtId="164" fontId="5" fillId="4" borderId="30" xfId="2" applyNumberFormat="1" applyFont="1" applyFill="1" applyBorder="1" applyAlignment="1">
      <alignment horizontal="right" vertical="center" wrapText="1"/>
    </xf>
    <xf numFmtId="164" fontId="5" fillId="4" borderId="15" xfId="2" applyNumberFormat="1" applyFont="1" applyFill="1" applyBorder="1" applyAlignment="1">
      <alignment vertical="center" wrapText="1"/>
    </xf>
    <xf numFmtId="9" fontId="5" fillId="4" borderId="27" xfId="0" applyNumberFormat="1" applyFont="1" applyFill="1" applyBorder="1"/>
    <xf numFmtId="164" fontId="5" fillId="4" borderId="16" xfId="2" applyNumberFormat="1" applyFont="1" applyFill="1" applyBorder="1" applyAlignment="1">
      <alignment vertical="center" wrapText="1"/>
    </xf>
    <xf numFmtId="0" fontId="5" fillId="4" borderId="22" xfId="0" applyFont="1" applyFill="1" applyBorder="1"/>
    <xf numFmtId="164" fontId="5" fillId="4" borderId="36" xfId="2" applyNumberFormat="1" applyFont="1" applyFill="1" applyBorder="1" applyAlignment="1">
      <alignment vertical="center" wrapText="1"/>
    </xf>
    <xf numFmtId="164" fontId="5" fillId="4" borderId="39" xfId="2" applyNumberFormat="1" applyFont="1" applyFill="1" applyBorder="1" applyAlignment="1">
      <alignment vertical="center" wrapText="1"/>
    </xf>
    <xf numFmtId="164" fontId="5" fillId="4" borderId="33" xfId="2" applyNumberFormat="1" applyFont="1" applyFill="1" applyBorder="1" applyAlignment="1">
      <alignment horizontal="right" vertical="center" wrapText="1"/>
    </xf>
    <xf numFmtId="0" fontId="6" fillId="4" borderId="4" xfId="0" applyFont="1" applyFill="1" applyBorder="1" applyAlignment="1">
      <alignment horizontal="right"/>
    </xf>
    <xf numFmtId="164" fontId="5" fillId="4" borderId="17" xfId="0" applyNumberFormat="1" applyFont="1" applyFill="1" applyBorder="1" applyAlignment="1">
      <alignment horizontal="right"/>
    </xf>
    <xf numFmtId="3" fontId="5" fillId="4" borderId="7" xfId="0" applyNumberFormat="1" applyFont="1" applyFill="1" applyBorder="1" applyAlignment="1">
      <alignment vertical="center" wrapText="1"/>
    </xf>
    <xf numFmtId="3" fontId="5" fillId="4" borderId="4" xfId="0" applyNumberFormat="1" applyFont="1" applyFill="1" applyBorder="1" applyAlignment="1">
      <alignment vertical="center" wrapText="1"/>
    </xf>
    <xf numFmtId="3" fontId="5" fillId="4" borderId="17" xfId="0" applyNumberFormat="1" applyFont="1" applyFill="1" applyBorder="1" applyAlignment="1">
      <alignment vertical="center" wrapText="1"/>
    </xf>
    <xf numFmtId="3" fontId="5" fillId="4" borderId="5" xfId="0" applyNumberFormat="1" applyFont="1" applyFill="1" applyBorder="1" applyAlignment="1">
      <alignment vertical="center" wrapText="1"/>
    </xf>
    <xf numFmtId="3" fontId="5" fillId="4" borderId="6" xfId="0" applyNumberFormat="1" applyFont="1" applyFill="1" applyBorder="1" applyAlignment="1">
      <alignment vertical="center" wrapText="1"/>
    </xf>
    <xf numFmtId="3" fontId="6" fillId="4" borderId="17" xfId="0" applyNumberFormat="1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6" fillId="4" borderId="8" xfId="0" applyFont="1" applyFill="1" applyBorder="1" applyAlignment="1">
      <alignment horizontal="center" textRotation="90" wrapText="1"/>
    </xf>
    <xf numFmtId="1" fontId="5" fillId="0" borderId="24" xfId="1" applyNumberFormat="1" applyFont="1" applyFill="1" applyBorder="1" applyAlignment="1">
      <alignment vertical="center" wrapText="1"/>
    </xf>
    <xf numFmtId="1" fontId="5" fillId="0" borderId="30" xfId="1" applyNumberFormat="1" applyFont="1" applyFill="1" applyBorder="1" applyAlignment="1">
      <alignment vertical="center" wrapText="1"/>
    </xf>
    <xf numFmtId="3" fontId="0" fillId="0" borderId="0" xfId="0" applyNumberFormat="1"/>
    <xf numFmtId="3" fontId="5" fillId="4" borderId="51" xfId="0" applyNumberFormat="1" applyFont="1" applyFill="1" applyBorder="1" applyAlignment="1">
      <alignment vertical="center" wrapText="1"/>
    </xf>
    <xf numFmtId="164" fontId="5" fillId="4" borderId="53" xfId="2" applyNumberFormat="1" applyFont="1" applyFill="1" applyBorder="1"/>
    <xf numFmtId="164" fontId="5" fillId="4" borderId="54" xfId="2" applyNumberFormat="1" applyFont="1" applyFill="1" applyBorder="1" applyAlignment="1">
      <alignment vertical="center" wrapText="1"/>
    </xf>
    <xf numFmtId="164" fontId="5" fillId="4" borderId="53" xfId="2" applyNumberFormat="1" applyFont="1" applyFill="1" applyBorder="1" applyAlignment="1">
      <alignment horizontal="right" vertical="center" wrapText="1"/>
    </xf>
    <xf numFmtId="9" fontId="5" fillId="4" borderId="51" xfId="1" applyNumberFormat="1" applyFont="1" applyFill="1" applyBorder="1" applyAlignment="1">
      <alignment vertical="center" wrapText="1"/>
    </xf>
    <xf numFmtId="164" fontId="5" fillId="4" borderId="54" xfId="2" applyNumberFormat="1" applyFont="1" applyFill="1" applyBorder="1" applyAlignment="1">
      <alignment vertical="center"/>
    </xf>
    <xf numFmtId="164" fontId="5" fillId="4" borderId="51" xfId="2" applyNumberFormat="1" applyFont="1" applyFill="1" applyBorder="1" applyAlignment="1">
      <alignment horizontal="right" vertical="center" wrapText="1"/>
    </xf>
    <xf numFmtId="164" fontId="5" fillId="4" borderId="50" xfId="2" applyNumberFormat="1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horizontal="center" textRotation="90" wrapText="1"/>
    </xf>
    <xf numFmtId="0" fontId="5" fillId="4" borderId="8" xfId="0" applyFont="1" applyFill="1" applyBorder="1" applyAlignment="1">
      <alignment horizontal="center" textRotation="90" wrapText="1"/>
    </xf>
    <xf numFmtId="0" fontId="13" fillId="3" borderId="3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textRotation="90" wrapText="1"/>
    </xf>
    <xf numFmtId="0" fontId="5" fillId="4" borderId="8" xfId="0" quotePrefix="1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3" fontId="5" fillId="4" borderId="27" xfId="0" applyNumberFormat="1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textRotation="90" wrapText="1"/>
    </xf>
    <xf numFmtId="3" fontId="6" fillId="4" borderId="5" xfId="0" applyNumberFormat="1" applyFont="1" applyFill="1" applyBorder="1" applyAlignment="1">
      <alignment vertical="center" wrapText="1"/>
    </xf>
    <xf numFmtId="0" fontId="5" fillId="4" borderId="18" xfId="0" quotePrefix="1" applyFont="1" applyFill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3" fontId="5" fillId="4" borderId="55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5" fillId="0" borderId="45" xfId="0" applyFont="1" applyFill="1" applyBorder="1" applyAlignment="1">
      <alignment horizontal="center" textRotation="90" wrapText="1"/>
    </xf>
    <xf numFmtId="164" fontId="5" fillId="0" borderId="24" xfId="2" applyNumberFormat="1" applyFont="1" applyFill="1" applyBorder="1" applyAlignment="1">
      <alignment horizontal="right" vertical="center" wrapText="1"/>
    </xf>
    <xf numFmtId="164" fontId="5" fillId="0" borderId="30" xfId="2" applyNumberFormat="1" applyFont="1" applyFill="1" applyBorder="1" applyAlignment="1">
      <alignment horizontal="right" vertical="center" wrapText="1"/>
    </xf>
    <xf numFmtId="0" fontId="5" fillId="0" borderId="18" xfId="0" applyFont="1" applyFill="1" applyBorder="1" applyAlignment="1">
      <alignment horizontal="center" textRotation="90" wrapText="1"/>
    </xf>
    <xf numFmtId="164" fontId="5" fillId="0" borderId="35" xfId="2" applyNumberFormat="1" applyFont="1" applyFill="1" applyBorder="1" applyAlignment="1">
      <alignment horizontal="right" vertical="center" wrapText="1"/>
    </xf>
    <xf numFmtId="164" fontId="5" fillId="0" borderId="32" xfId="2" applyNumberFormat="1" applyFont="1" applyFill="1" applyBorder="1" applyAlignment="1">
      <alignment horizontal="right" vertical="center" wrapText="1"/>
    </xf>
    <xf numFmtId="0" fontId="5" fillId="0" borderId="1" xfId="0" quotePrefix="1" applyFont="1" applyFill="1" applyBorder="1" applyAlignment="1">
      <alignment horizontal="center" textRotation="90" wrapText="1"/>
    </xf>
    <xf numFmtId="0" fontId="5" fillId="0" borderId="38" xfId="0" quotePrefix="1" applyFont="1" applyFill="1" applyBorder="1" applyAlignment="1">
      <alignment horizontal="center" textRotation="90" wrapText="1"/>
    </xf>
    <xf numFmtId="0" fontId="5" fillId="0" borderId="43" xfId="0" quotePrefix="1" applyFont="1" applyFill="1" applyBorder="1" applyAlignment="1">
      <alignment horizontal="center" textRotation="90" wrapText="1"/>
    </xf>
    <xf numFmtId="0" fontId="5" fillId="0" borderId="44" xfId="0" quotePrefix="1" applyFont="1" applyFill="1" applyBorder="1" applyAlignment="1">
      <alignment horizontal="center" textRotation="90" wrapText="1"/>
    </xf>
    <xf numFmtId="0" fontId="5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3" fontId="3" fillId="0" borderId="0" xfId="0" applyNumberFormat="1" applyFont="1" applyAlignment="1">
      <alignment wrapText="1"/>
    </xf>
    <xf numFmtId="3" fontId="5" fillId="4" borderId="29" xfId="2" applyNumberFormat="1" applyFont="1" applyFill="1" applyBorder="1" applyAlignment="1">
      <alignment horizontal="right" vertical="center" wrapText="1"/>
    </xf>
    <xf numFmtId="3" fontId="5" fillId="4" borderId="51" xfId="2" applyNumberFormat="1" applyFont="1" applyFill="1" applyBorder="1" applyAlignment="1">
      <alignment horizontal="right" vertical="center" wrapText="1"/>
    </xf>
    <xf numFmtId="0" fontId="5" fillId="0" borderId="2" xfId="0" quotePrefix="1" applyFont="1" applyFill="1" applyBorder="1" applyAlignment="1">
      <alignment horizontal="center" textRotation="90" wrapText="1"/>
    </xf>
    <xf numFmtId="3" fontId="5" fillId="4" borderId="26" xfId="2" applyNumberFormat="1" applyFont="1" applyFill="1" applyBorder="1" applyAlignment="1">
      <alignment horizontal="right" vertical="center" wrapText="1"/>
    </xf>
    <xf numFmtId="0" fontId="5" fillId="4" borderId="49" xfId="0" applyFont="1" applyFill="1" applyBorder="1" applyAlignment="1">
      <alignment horizontal="center" textRotation="90" wrapText="1"/>
    </xf>
    <xf numFmtId="0" fontId="5" fillId="4" borderId="12" xfId="0" applyFont="1" applyFill="1" applyBorder="1" applyAlignment="1">
      <alignment horizontal="center" textRotation="90" wrapText="1"/>
    </xf>
    <xf numFmtId="0" fontId="9" fillId="4" borderId="11" xfId="0" applyFont="1" applyFill="1" applyBorder="1" applyAlignment="1">
      <alignment horizontal="center" wrapText="1"/>
    </xf>
    <xf numFmtId="0" fontId="9" fillId="4" borderId="9" xfId="0" applyFont="1" applyFill="1" applyBorder="1" applyAlignment="1">
      <alignment horizontal="center" wrapText="1"/>
    </xf>
    <xf numFmtId="0" fontId="9" fillId="4" borderId="10" xfId="0" applyFont="1" applyFill="1" applyBorder="1" applyAlignment="1">
      <alignment horizontal="center" wrapText="1"/>
    </xf>
    <xf numFmtId="0" fontId="0" fillId="0" borderId="5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59" xfId="0" applyBorder="1" applyAlignment="1">
      <alignment horizontal="left"/>
    </xf>
    <xf numFmtId="0" fontId="0" fillId="0" borderId="60" xfId="0" applyBorder="1" applyAlignment="1">
      <alignment horizontal="left"/>
    </xf>
    <xf numFmtId="0" fontId="0" fillId="0" borderId="46" xfId="0" applyBorder="1" applyAlignment="1">
      <alignment horizontal="left"/>
    </xf>
    <xf numFmtId="0" fontId="0" fillId="0" borderId="61" xfId="0" applyBorder="1" applyAlignment="1">
      <alignment horizontal="left"/>
    </xf>
    <xf numFmtId="0" fontId="13" fillId="5" borderId="1" xfId="0" applyFont="1" applyFill="1" applyBorder="1" applyAlignment="1">
      <alignment horizontal="center" vertical="center" wrapText="1"/>
    </xf>
    <xf numFmtId="0" fontId="9" fillId="4" borderId="46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5" fillId="4" borderId="1" xfId="0" quotePrefix="1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43" xfId="0" applyFont="1" applyFill="1" applyBorder="1" applyAlignment="1">
      <alignment horizontal="center" vertical="center" wrapText="1"/>
    </xf>
    <xf numFmtId="0" fontId="5" fillId="4" borderId="20" xfId="0" quotePrefix="1" applyFont="1" applyFill="1" applyBorder="1" applyAlignment="1">
      <alignment horizontal="center" vertical="center" wrapText="1"/>
    </xf>
    <xf numFmtId="0" fontId="5" fillId="4" borderId="43" xfId="0" quotePrefix="1" applyFont="1" applyFill="1" applyBorder="1" applyAlignment="1">
      <alignment horizontal="center" vertical="center" wrapText="1"/>
    </xf>
    <xf numFmtId="0" fontId="5" fillId="0" borderId="21" xfId="0" quotePrefix="1" applyFont="1" applyFill="1" applyBorder="1" applyAlignment="1">
      <alignment horizontal="center" vertical="center" wrapText="1"/>
    </xf>
    <xf numFmtId="0" fontId="5" fillId="0" borderId="56" xfId="0" quotePrefix="1" applyFont="1" applyFill="1" applyBorder="1" applyAlignment="1">
      <alignment horizontal="center" vertical="center" wrapText="1"/>
    </xf>
    <xf numFmtId="0" fontId="9" fillId="4" borderId="47" xfId="0" applyFont="1" applyFill="1" applyBorder="1" applyAlignment="1">
      <alignment horizontal="center" wrapText="1"/>
    </xf>
    <xf numFmtId="0" fontId="9" fillId="4" borderId="40" xfId="0" applyFont="1" applyFill="1" applyBorder="1" applyAlignment="1">
      <alignment horizontal="center" vertical="center"/>
    </xf>
    <xf numFmtId="0" fontId="9" fillId="4" borderId="41" xfId="0" applyFont="1" applyFill="1" applyBorder="1" applyAlignment="1">
      <alignment horizontal="center" vertical="center"/>
    </xf>
    <xf numFmtId="0" fontId="9" fillId="4" borderId="42" xfId="0" applyFont="1" applyFill="1" applyBorder="1" applyAlignment="1">
      <alignment horizontal="center" vertical="center"/>
    </xf>
    <xf numFmtId="0" fontId="5" fillId="4" borderId="52" xfId="0" applyFont="1" applyFill="1" applyBorder="1" applyAlignment="1">
      <alignment horizontal="center" vertical="center" wrapText="1"/>
    </xf>
    <xf numFmtId="0" fontId="5" fillId="4" borderId="57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/>
    </xf>
    <xf numFmtId="0" fontId="5" fillId="4" borderId="38" xfId="0" applyFont="1" applyFill="1" applyBorder="1" applyAlignment="1">
      <alignment horizontal="center"/>
    </xf>
    <xf numFmtId="0" fontId="19" fillId="6" borderId="11" xfId="0" applyFont="1" applyFill="1" applyBorder="1" applyAlignment="1">
      <alignment horizontal="left"/>
    </xf>
    <xf numFmtId="0" fontId="19" fillId="6" borderId="9" xfId="0" applyFont="1" applyFill="1" applyBorder="1" applyAlignment="1">
      <alignment horizontal="left"/>
    </xf>
    <xf numFmtId="0" fontId="19" fillId="6" borderId="10" xfId="0" applyFont="1" applyFill="1" applyBorder="1" applyAlignment="1">
      <alignment horizontal="left"/>
    </xf>
    <xf numFmtId="0" fontId="5" fillId="4" borderId="19" xfId="0" quotePrefix="1" applyFont="1" applyFill="1" applyBorder="1" applyAlignment="1">
      <alignment horizontal="center" vertical="center" wrapText="1"/>
    </xf>
    <xf numFmtId="0" fontId="5" fillId="4" borderId="38" xfId="0" quotePrefix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4" borderId="19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 wrapText="1"/>
    </xf>
    <xf numFmtId="0" fontId="5" fillId="4" borderId="56" xfId="0" applyFont="1" applyFill="1" applyBorder="1" applyAlignment="1">
      <alignment horizontal="center" vertical="center" wrapText="1"/>
    </xf>
    <xf numFmtId="0" fontId="5" fillId="4" borderId="48" xfId="0" applyFont="1" applyFill="1" applyBorder="1" applyAlignment="1">
      <alignment horizontal="center" vertical="center" wrapText="1"/>
    </xf>
    <xf numFmtId="0" fontId="5" fillId="4" borderId="44" xfId="0" applyFont="1" applyFill="1" applyBorder="1" applyAlignment="1">
      <alignment horizontal="center" vertical="center" wrapText="1"/>
    </xf>
    <xf numFmtId="0" fontId="5" fillId="4" borderId="52" xfId="0" quotePrefix="1" applyFont="1" applyFill="1" applyBorder="1" applyAlignment="1">
      <alignment horizontal="center" vertical="center" wrapText="1"/>
    </xf>
    <xf numFmtId="0" fontId="5" fillId="4" borderId="57" xfId="0" quotePrefix="1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AD0CC-7029-4640-9B4F-76B6211C93BD}">
  <sheetPr>
    <pageSetUpPr fitToPage="1"/>
  </sheetPr>
  <dimension ref="A1:AC40"/>
  <sheetViews>
    <sheetView showGridLines="0" tabSelected="1" zoomScale="130" zoomScaleNormal="130" workbookViewId="0">
      <selection activeCell="B5" sqref="B5"/>
    </sheetView>
  </sheetViews>
  <sheetFormatPr defaultRowHeight="15" x14ac:dyDescent="0.25"/>
  <cols>
    <col min="1" max="1" width="3.140625" customWidth="1"/>
    <col min="2" max="2" width="21.42578125" bestFit="1" customWidth="1"/>
    <col min="3" max="4" width="8.5703125" bestFit="1" customWidth="1"/>
    <col min="5" max="8" width="8.140625" style="1" bestFit="1" customWidth="1"/>
    <col min="9" max="9" width="11.140625" style="1" bestFit="1" customWidth="1"/>
    <col min="10" max="10" width="9.28515625" style="1" bestFit="1" customWidth="1"/>
    <col min="11" max="11" width="9" style="1" bestFit="1" customWidth="1"/>
    <col min="12" max="12" width="9.28515625" style="1" bestFit="1" customWidth="1"/>
    <col min="13" max="13" width="9.140625" style="1" bestFit="1" customWidth="1"/>
    <col min="14" max="18" width="9.28515625" style="1" bestFit="1" customWidth="1"/>
    <col min="19" max="19" width="9.140625" style="1" bestFit="1" customWidth="1"/>
    <col min="20" max="20" width="11.140625" style="1" bestFit="1" customWidth="1"/>
    <col min="21" max="22" width="9.28515625" style="1" bestFit="1" customWidth="1"/>
    <col min="23" max="23" width="11.140625" style="1" bestFit="1" customWidth="1"/>
    <col min="24" max="24" width="9.28515625" style="1" customWidth="1"/>
    <col min="25" max="25" width="9" style="10" bestFit="1" customWidth="1"/>
    <col min="26" max="26" width="10.7109375" style="10" bestFit="1" customWidth="1"/>
    <col min="27" max="27" width="2.42578125" customWidth="1"/>
  </cols>
  <sheetData>
    <row r="1" spans="1:29" x14ac:dyDescent="0.25">
      <c r="B1" s="139" t="s">
        <v>55</v>
      </c>
      <c r="C1" s="140"/>
      <c r="D1" s="140"/>
      <c r="E1" s="140"/>
      <c r="F1" s="140"/>
      <c r="G1" s="140"/>
      <c r="H1" s="140"/>
      <c r="I1" s="141"/>
    </row>
    <row r="2" spans="1:29" x14ac:dyDescent="0.25">
      <c r="B2" s="113" t="s">
        <v>69</v>
      </c>
      <c r="C2" s="114"/>
      <c r="D2" s="114"/>
      <c r="E2" s="114"/>
      <c r="F2" s="114"/>
      <c r="G2" s="114"/>
      <c r="H2" s="114"/>
      <c r="I2" s="115"/>
    </row>
    <row r="3" spans="1:29" x14ac:dyDescent="0.25">
      <c r="B3" s="113" t="s">
        <v>70</v>
      </c>
      <c r="C3" s="114"/>
      <c r="D3" s="114"/>
      <c r="E3" s="114"/>
      <c r="F3" s="114"/>
      <c r="G3" s="114"/>
      <c r="H3" s="114"/>
      <c r="I3" s="115"/>
    </row>
    <row r="4" spans="1:29" ht="15.75" thickBot="1" x14ac:dyDescent="0.3">
      <c r="B4" s="116" t="s">
        <v>71</v>
      </c>
      <c r="C4" s="117"/>
      <c r="D4" s="117"/>
      <c r="E4" s="117"/>
      <c r="F4" s="117"/>
      <c r="G4" s="117"/>
      <c r="H4" s="117"/>
      <c r="I4" s="118"/>
    </row>
    <row r="5" spans="1:29" x14ac:dyDescent="0.25">
      <c r="B5" s="102"/>
      <c r="C5" s="102"/>
      <c r="D5" s="102"/>
      <c r="E5" s="102"/>
      <c r="F5" s="102"/>
    </row>
    <row r="6" spans="1:29" x14ac:dyDescent="0.25">
      <c r="A6" s="64"/>
      <c r="B6" s="65" t="s">
        <v>28</v>
      </c>
      <c r="C6" s="65" t="s">
        <v>29</v>
      </c>
      <c r="D6" s="65" t="s">
        <v>30</v>
      </c>
      <c r="E6" s="65" t="s">
        <v>31</v>
      </c>
      <c r="F6" s="65" t="s">
        <v>32</v>
      </c>
      <c r="G6" s="65" t="s">
        <v>33</v>
      </c>
      <c r="H6" s="65" t="s">
        <v>34</v>
      </c>
      <c r="I6" s="65" t="s">
        <v>35</v>
      </c>
      <c r="J6" s="65" t="s">
        <v>36</v>
      </c>
      <c r="K6" s="65" t="s">
        <v>37</v>
      </c>
      <c r="L6" s="65" t="s">
        <v>38</v>
      </c>
      <c r="M6" s="65" t="s">
        <v>39</v>
      </c>
      <c r="N6" s="65" t="s">
        <v>40</v>
      </c>
      <c r="O6" s="65" t="s">
        <v>41</v>
      </c>
      <c r="P6" s="65" t="s">
        <v>42</v>
      </c>
      <c r="Q6" s="65" t="s">
        <v>43</v>
      </c>
      <c r="R6" s="65" t="s">
        <v>44</v>
      </c>
      <c r="S6" s="65" t="s">
        <v>45</v>
      </c>
      <c r="T6" s="65" t="s">
        <v>46</v>
      </c>
      <c r="U6" s="65" t="s">
        <v>47</v>
      </c>
      <c r="V6" s="65" t="s">
        <v>48</v>
      </c>
      <c r="W6" s="65" t="s">
        <v>49</v>
      </c>
      <c r="X6" s="65" t="s">
        <v>50</v>
      </c>
      <c r="Y6" s="65" t="s">
        <v>52</v>
      </c>
      <c r="Z6" s="65" t="s">
        <v>68</v>
      </c>
    </row>
    <row r="7" spans="1:29" s="3" customFormat="1" ht="56.25" customHeight="1" x14ac:dyDescent="0.25">
      <c r="A7" s="90"/>
      <c r="B7" s="4"/>
      <c r="C7" s="19" t="s">
        <v>26</v>
      </c>
      <c r="D7" s="19" t="s">
        <v>26</v>
      </c>
      <c r="E7" s="19" t="s">
        <v>26</v>
      </c>
      <c r="F7" s="20" t="s">
        <v>26</v>
      </c>
      <c r="G7" s="21" t="s">
        <v>26</v>
      </c>
      <c r="H7" s="19" t="s">
        <v>26</v>
      </c>
      <c r="I7" s="19" t="s">
        <v>26</v>
      </c>
      <c r="J7" s="22" t="s">
        <v>27</v>
      </c>
      <c r="K7" s="20" t="s">
        <v>26</v>
      </c>
      <c r="L7" s="23" t="s">
        <v>27</v>
      </c>
      <c r="M7" s="19" t="s">
        <v>26</v>
      </c>
      <c r="N7" s="22" t="s">
        <v>27</v>
      </c>
      <c r="O7" s="22" t="s">
        <v>27</v>
      </c>
      <c r="P7" s="22" t="s">
        <v>27</v>
      </c>
      <c r="Q7" s="24" t="s">
        <v>27</v>
      </c>
      <c r="R7" s="23" t="s">
        <v>27</v>
      </c>
      <c r="S7" s="19" t="s">
        <v>26</v>
      </c>
      <c r="T7" s="22" t="s">
        <v>27</v>
      </c>
      <c r="U7" s="80" t="s">
        <v>27</v>
      </c>
      <c r="V7" s="22" t="s">
        <v>27</v>
      </c>
      <c r="W7" s="22" t="s">
        <v>27</v>
      </c>
      <c r="X7" s="22" t="s">
        <v>27</v>
      </c>
      <c r="Y7" s="119" t="s">
        <v>54</v>
      </c>
      <c r="Z7" s="119"/>
    </row>
    <row r="8" spans="1:29" s="3" customFormat="1" ht="18" customHeight="1" thickBot="1" x14ac:dyDescent="0.3">
      <c r="B8" s="25"/>
      <c r="C8" s="120"/>
      <c r="D8" s="120"/>
      <c r="E8" s="120"/>
      <c r="F8" s="120"/>
      <c r="G8" s="120"/>
      <c r="H8" s="120"/>
      <c r="I8" s="120"/>
      <c r="J8" s="120"/>
      <c r="K8" s="120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9" s="3" customFormat="1" ht="30" customHeight="1" thickBot="1" x14ac:dyDescent="0.3">
      <c r="B9" s="131" t="s">
        <v>11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3"/>
    </row>
    <row r="10" spans="1:29" ht="15.75" customHeight="1" x14ac:dyDescent="0.25">
      <c r="B10" s="137" t="s">
        <v>18</v>
      </c>
      <c r="C10" s="130" t="s">
        <v>3</v>
      </c>
      <c r="D10" s="111"/>
      <c r="E10" s="111"/>
      <c r="F10" s="112"/>
      <c r="G10" s="110" t="s">
        <v>4</v>
      </c>
      <c r="H10" s="111"/>
      <c r="I10" s="111"/>
      <c r="J10" s="111"/>
      <c r="K10" s="112"/>
      <c r="L10" s="110" t="s">
        <v>1</v>
      </c>
      <c r="M10" s="111"/>
      <c r="N10" s="111"/>
      <c r="O10" s="111"/>
      <c r="P10" s="111"/>
      <c r="Q10" s="112"/>
      <c r="R10" s="110" t="s">
        <v>0</v>
      </c>
      <c r="S10" s="111"/>
      <c r="T10" s="111"/>
      <c r="U10" s="112"/>
      <c r="V10" s="110" t="s">
        <v>2</v>
      </c>
      <c r="W10" s="111"/>
      <c r="X10" s="111"/>
      <c r="Y10" s="111"/>
      <c r="Z10" s="112"/>
    </row>
    <row r="11" spans="1:29" s="2" customFormat="1" ht="230.1" customHeight="1" x14ac:dyDescent="0.25">
      <c r="B11" s="138"/>
      <c r="C11" s="79" t="s">
        <v>56</v>
      </c>
      <c r="D11" s="27" t="s">
        <v>57</v>
      </c>
      <c r="E11" s="78" t="s">
        <v>59</v>
      </c>
      <c r="F11" s="78" t="s">
        <v>58</v>
      </c>
      <c r="G11" s="28" t="s">
        <v>60</v>
      </c>
      <c r="H11" s="79" t="s">
        <v>9</v>
      </c>
      <c r="I11" s="27" t="s">
        <v>61</v>
      </c>
      <c r="J11" s="78" t="s">
        <v>12</v>
      </c>
      <c r="K11" s="81" t="s">
        <v>62</v>
      </c>
      <c r="L11" s="66" t="s">
        <v>10</v>
      </c>
      <c r="M11" s="29" t="s">
        <v>19</v>
      </c>
      <c r="N11" s="29" t="s">
        <v>20</v>
      </c>
      <c r="O11" s="97" t="s">
        <v>21</v>
      </c>
      <c r="P11" s="97" t="s">
        <v>13</v>
      </c>
      <c r="Q11" s="94" t="s">
        <v>64</v>
      </c>
      <c r="R11" s="98" t="s">
        <v>14</v>
      </c>
      <c r="S11" s="99" t="s">
        <v>15</v>
      </c>
      <c r="T11" s="100" t="s">
        <v>16</v>
      </c>
      <c r="U11" s="91" t="s">
        <v>63</v>
      </c>
      <c r="V11" s="106" t="s">
        <v>66</v>
      </c>
      <c r="W11" s="27" t="s">
        <v>65</v>
      </c>
      <c r="X11" s="85" t="s">
        <v>67</v>
      </c>
      <c r="Y11" s="108" t="s">
        <v>17</v>
      </c>
      <c r="Z11" s="109"/>
    </row>
    <row r="12" spans="1:29" s="17" customFormat="1" ht="15" customHeight="1" x14ac:dyDescent="0.25">
      <c r="B12" s="145" t="s">
        <v>5</v>
      </c>
      <c r="C12" s="136" t="s">
        <v>6</v>
      </c>
      <c r="D12" s="149" t="s">
        <v>6</v>
      </c>
      <c r="E12" s="136" t="s">
        <v>6</v>
      </c>
      <c r="F12" s="147" t="s">
        <v>6</v>
      </c>
      <c r="G12" s="134" t="s">
        <v>8</v>
      </c>
      <c r="H12" s="136" t="s">
        <v>6</v>
      </c>
      <c r="I12" s="136" t="s">
        <v>8</v>
      </c>
      <c r="J12" s="136" t="s">
        <v>6</v>
      </c>
      <c r="K12" s="121" t="s">
        <v>7</v>
      </c>
      <c r="L12" s="134" t="s">
        <v>6</v>
      </c>
      <c r="M12" s="123" t="s">
        <v>6</v>
      </c>
      <c r="N12" s="123" t="s">
        <v>6</v>
      </c>
      <c r="O12" s="123" t="s">
        <v>6</v>
      </c>
      <c r="P12" s="123" t="s">
        <v>6</v>
      </c>
      <c r="Q12" s="121" t="s">
        <v>6</v>
      </c>
      <c r="R12" s="151" t="s">
        <v>6</v>
      </c>
      <c r="S12" s="123" t="s">
        <v>6</v>
      </c>
      <c r="T12" s="123" t="s">
        <v>6</v>
      </c>
      <c r="U12" s="128" t="s">
        <v>6</v>
      </c>
      <c r="V12" s="142" t="s">
        <v>6</v>
      </c>
      <c r="W12" s="126" t="s">
        <v>6</v>
      </c>
      <c r="X12" s="124" t="s">
        <v>6</v>
      </c>
      <c r="Y12" s="82" t="s">
        <v>6</v>
      </c>
      <c r="Z12" s="87" t="s">
        <v>6</v>
      </c>
    </row>
    <row r="13" spans="1:29" s="17" customFormat="1" ht="15" customHeight="1" x14ac:dyDescent="0.25">
      <c r="B13" s="146"/>
      <c r="C13" s="136"/>
      <c r="D13" s="150"/>
      <c r="E13" s="136"/>
      <c r="F13" s="148"/>
      <c r="G13" s="135"/>
      <c r="H13" s="136"/>
      <c r="I13" s="136"/>
      <c r="J13" s="136"/>
      <c r="K13" s="122"/>
      <c r="L13" s="135"/>
      <c r="M13" s="123"/>
      <c r="N13" s="123"/>
      <c r="O13" s="123"/>
      <c r="P13" s="123"/>
      <c r="Q13" s="122"/>
      <c r="R13" s="152"/>
      <c r="S13" s="123"/>
      <c r="T13" s="123"/>
      <c r="U13" s="129"/>
      <c r="V13" s="143"/>
      <c r="W13" s="127"/>
      <c r="X13" s="125"/>
      <c r="Y13" s="83" t="s">
        <v>53</v>
      </c>
      <c r="Z13" s="88" t="s">
        <v>51</v>
      </c>
    </row>
    <row r="14" spans="1:29" s="9" customFormat="1" x14ac:dyDescent="0.25">
      <c r="B14" s="30"/>
      <c r="C14" s="31"/>
      <c r="D14" s="71"/>
      <c r="E14" s="72"/>
      <c r="F14" s="32"/>
      <c r="G14" s="33"/>
      <c r="H14" s="73"/>
      <c r="I14" s="74"/>
      <c r="J14" s="75">
        <f>I14*C14</f>
        <v>0</v>
      </c>
      <c r="K14" s="67"/>
      <c r="L14" s="34">
        <f>C14+E14</f>
        <v>0</v>
      </c>
      <c r="M14" s="76"/>
      <c r="N14" s="76">
        <f>E14</f>
        <v>0</v>
      </c>
      <c r="O14" s="76">
        <f>H14+J14</f>
        <v>0</v>
      </c>
      <c r="P14" s="76">
        <f>L14+M14-N14-O14</f>
        <v>0</v>
      </c>
      <c r="Q14" s="95">
        <f>P14*(1+G14)</f>
        <v>0</v>
      </c>
      <c r="R14" s="35">
        <f>D14-F14</f>
        <v>0</v>
      </c>
      <c r="S14" s="76"/>
      <c r="T14" s="77">
        <f>F14</f>
        <v>0</v>
      </c>
      <c r="U14" s="92">
        <f>R14+S14+T14</f>
        <v>0</v>
      </c>
      <c r="V14" s="107">
        <f t="shared" ref="V14:V30" si="0">IF(U14&lt;Q14,0,U14-Q14)</f>
        <v>0</v>
      </c>
      <c r="W14" s="105">
        <f t="shared" ref="W14:W30" si="1">IF(Q14-U14&gt;0,Q14-U14,0)</f>
        <v>0</v>
      </c>
      <c r="X14" s="70">
        <f>-IF(U14&lt;Q14,0,Q14-U14)</f>
        <v>0</v>
      </c>
      <c r="Y14" s="84">
        <f>IF(G14&lt;0,J14,0)</f>
        <v>0</v>
      </c>
      <c r="Z14" s="89">
        <f t="shared" ref="Z14:Z30" si="2">IF(G14&gt;0,J14,0)</f>
        <v>0</v>
      </c>
      <c r="AB14" s="17"/>
    </row>
    <row r="15" spans="1:29" x14ac:dyDescent="0.25">
      <c r="B15" s="36"/>
      <c r="C15" s="37"/>
      <c r="D15" s="37"/>
      <c r="E15" s="38"/>
      <c r="F15" s="38"/>
      <c r="G15" s="39"/>
      <c r="H15" s="40"/>
      <c r="I15" s="41"/>
      <c r="J15" s="37">
        <f>I15*C15</f>
        <v>0</v>
      </c>
      <c r="K15" s="68"/>
      <c r="L15" s="43">
        <f>C15+E15</f>
        <v>0</v>
      </c>
      <c r="M15" s="44"/>
      <c r="N15" s="44">
        <f>E15</f>
        <v>0</v>
      </c>
      <c r="O15" s="44">
        <f>H15+J15</f>
        <v>0</v>
      </c>
      <c r="P15" s="44">
        <f>L15+M15-N15-O15</f>
        <v>0</v>
      </c>
      <c r="Q15" s="96">
        <f t="shared" ref="Q15:Q30" si="3">P15*(1+G15)</f>
        <v>0</v>
      </c>
      <c r="R15" s="46">
        <f>D15-F15</f>
        <v>0</v>
      </c>
      <c r="S15" s="44"/>
      <c r="T15" s="47">
        <f>F15</f>
        <v>0</v>
      </c>
      <c r="U15" s="93">
        <f>R15+S15+T15</f>
        <v>0</v>
      </c>
      <c r="V15" s="107">
        <f t="shared" si="0"/>
        <v>0</v>
      </c>
      <c r="W15" s="104">
        <f t="shared" si="1"/>
        <v>0</v>
      </c>
      <c r="X15" s="70">
        <f>-IF(U15&lt;Q15,0,Q15-U15)-W14</f>
        <v>0</v>
      </c>
      <c r="Y15" s="84">
        <f t="shared" ref="Y15:Y30" si="4">IF(G15&lt;0,J15,0)</f>
        <v>0</v>
      </c>
      <c r="Z15" s="89">
        <f t="shared" si="2"/>
        <v>0</v>
      </c>
      <c r="AB15" s="17"/>
      <c r="AC15" s="69"/>
    </row>
    <row r="16" spans="1:29" x14ac:dyDescent="0.25">
      <c r="B16" s="36"/>
      <c r="C16" s="37"/>
      <c r="D16" s="37"/>
      <c r="E16" s="38"/>
      <c r="F16" s="38"/>
      <c r="G16" s="39"/>
      <c r="H16" s="40"/>
      <c r="I16" s="41"/>
      <c r="J16" s="37">
        <f t="shared" ref="J16:J30" si="5">I16*C16</f>
        <v>0</v>
      </c>
      <c r="K16" s="68"/>
      <c r="L16" s="43">
        <f t="shared" ref="L16:L30" si="6">C16+E16</f>
        <v>0</v>
      </c>
      <c r="M16" s="44"/>
      <c r="N16" s="44">
        <f t="shared" ref="N16:N30" si="7">E16</f>
        <v>0</v>
      </c>
      <c r="O16" s="44">
        <f>H16+J16</f>
        <v>0</v>
      </c>
      <c r="P16" s="44">
        <f t="shared" ref="P16:P30" si="8">L16+M16-N16-O16</f>
        <v>0</v>
      </c>
      <c r="Q16" s="96">
        <f t="shared" si="3"/>
        <v>0</v>
      </c>
      <c r="R16" s="46">
        <f t="shared" ref="R16:R30" si="9">D16-F16</f>
        <v>0</v>
      </c>
      <c r="S16" s="44"/>
      <c r="T16" s="47">
        <f t="shared" ref="T16:T30" si="10">F16</f>
        <v>0</v>
      </c>
      <c r="U16" s="93">
        <f>R16+S16+T16</f>
        <v>0</v>
      </c>
      <c r="V16" s="107">
        <f t="shared" si="0"/>
        <v>0</v>
      </c>
      <c r="W16" s="104">
        <f t="shared" si="1"/>
        <v>0</v>
      </c>
      <c r="X16" s="70">
        <f t="shared" ref="X16:X30" si="11">-IF(U16&lt;Q16,0,Q16-U16)-W15</f>
        <v>0</v>
      </c>
      <c r="Y16" s="84">
        <f t="shared" si="4"/>
        <v>0</v>
      </c>
      <c r="Z16" s="89">
        <f t="shared" si="2"/>
        <v>0</v>
      </c>
      <c r="AB16" s="17"/>
    </row>
    <row r="17" spans="2:28" x14ac:dyDescent="0.25">
      <c r="B17" s="36"/>
      <c r="C17" s="49"/>
      <c r="D17" s="37"/>
      <c r="E17" s="38"/>
      <c r="F17" s="38"/>
      <c r="G17" s="39"/>
      <c r="H17" s="40"/>
      <c r="I17" s="50"/>
      <c r="J17" s="37">
        <f t="shared" si="5"/>
        <v>0</v>
      </c>
      <c r="K17" s="68"/>
      <c r="L17" s="43">
        <f t="shared" si="6"/>
        <v>0</v>
      </c>
      <c r="M17" s="44"/>
      <c r="N17" s="44">
        <f t="shared" si="7"/>
        <v>0</v>
      </c>
      <c r="O17" s="44">
        <f t="shared" ref="O17:O30" si="12">H17+J17</f>
        <v>0</v>
      </c>
      <c r="P17" s="44">
        <f t="shared" si="8"/>
        <v>0</v>
      </c>
      <c r="Q17" s="96">
        <f t="shared" si="3"/>
        <v>0</v>
      </c>
      <c r="R17" s="46">
        <f t="shared" si="9"/>
        <v>0</v>
      </c>
      <c r="S17" s="44"/>
      <c r="T17" s="47">
        <f t="shared" si="10"/>
        <v>0</v>
      </c>
      <c r="U17" s="93">
        <f t="shared" ref="U17:U30" si="13">R17+S17+T17</f>
        <v>0</v>
      </c>
      <c r="V17" s="107">
        <f t="shared" si="0"/>
        <v>0</v>
      </c>
      <c r="W17" s="104">
        <f t="shared" si="1"/>
        <v>0</v>
      </c>
      <c r="X17" s="70">
        <f t="shared" si="11"/>
        <v>0</v>
      </c>
      <c r="Y17" s="84">
        <f t="shared" si="4"/>
        <v>0</v>
      </c>
      <c r="Z17" s="89">
        <f t="shared" si="2"/>
        <v>0</v>
      </c>
      <c r="AB17" s="17"/>
    </row>
    <row r="18" spans="2:28" x14ac:dyDescent="0.25">
      <c r="B18" s="36"/>
      <c r="C18" s="49"/>
      <c r="D18" s="51"/>
      <c r="E18" s="38"/>
      <c r="F18" s="38"/>
      <c r="G18" s="39"/>
      <c r="H18" s="40"/>
      <c r="I18" s="50"/>
      <c r="J18" s="37">
        <f t="shared" si="5"/>
        <v>0</v>
      </c>
      <c r="K18" s="42"/>
      <c r="L18" s="43">
        <f t="shared" si="6"/>
        <v>0</v>
      </c>
      <c r="M18" s="44"/>
      <c r="N18" s="44">
        <f t="shared" si="7"/>
        <v>0</v>
      </c>
      <c r="O18" s="44">
        <f t="shared" si="12"/>
        <v>0</v>
      </c>
      <c r="P18" s="44">
        <f t="shared" si="8"/>
        <v>0</v>
      </c>
      <c r="Q18" s="96">
        <f t="shared" si="3"/>
        <v>0</v>
      </c>
      <c r="R18" s="46">
        <f t="shared" si="9"/>
        <v>0</v>
      </c>
      <c r="S18" s="44"/>
      <c r="T18" s="47">
        <f t="shared" si="10"/>
        <v>0</v>
      </c>
      <c r="U18" s="93">
        <f t="shared" si="13"/>
        <v>0</v>
      </c>
      <c r="V18" s="107">
        <f t="shared" si="0"/>
        <v>0</v>
      </c>
      <c r="W18" s="104">
        <f t="shared" si="1"/>
        <v>0</v>
      </c>
      <c r="X18" s="70">
        <f t="shared" si="11"/>
        <v>0</v>
      </c>
      <c r="Y18" s="84">
        <f t="shared" si="4"/>
        <v>0</v>
      </c>
      <c r="Z18" s="89">
        <f t="shared" si="2"/>
        <v>0</v>
      </c>
      <c r="AB18" s="17"/>
    </row>
    <row r="19" spans="2:28" x14ac:dyDescent="0.25">
      <c r="B19" s="36"/>
      <c r="C19" s="49"/>
      <c r="D19" s="51"/>
      <c r="E19" s="38"/>
      <c r="F19" s="38"/>
      <c r="G19" s="39"/>
      <c r="H19" s="40"/>
      <c r="I19" s="41"/>
      <c r="J19" s="37">
        <f t="shared" si="5"/>
        <v>0</v>
      </c>
      <c r="K19" s="42"/>
      <c r="L19" s="43">
        <f t="shared" si="6"/>
        <v>0</v>
      </c>
      <c r="M19" s="44"/>
      <c r="N19" s="44">
        <f t="shared" si="7"/>
        <v>0</v>
      </c>
      <c r="O19" s="44">
        <f t="shared" si="12"/>
        <v>0</v>
      </c>
      <c r="P19" s="44">
        <f t="shared" si="8"/>
        <v>0</v>
      </c>
      <c r="Q19" s="96">
        <f t="shared" si="3"/>
        <v>0</v>
      </c>
      <c r="R19" s="46">
        <f t="shared" si="9"/>
        <v>0</v>
      </c>
      <c r="S19" s="44"/>
      <c r="T19" s="47">
        <f t="shared" si="10"/>
        <v>0</v>
      </c>
      <c r="U19" s="93">
        <f t="shared" si="13"/>
        <v>0</v>
      </c>
      <c r="V19" s="107">
        <f t="shared" si="0"/>
        <v>0</v>
      </c>
      <c r="W19" s="104">
        <f t="shared" si="1"/>
        <v>0</v>
      </c>
      <c r="X19" s="70">
        <f t="shared" si="11"/>
        <v>0</v>
      </c>
      <c r="Y19" s="84">
        <f t="shared" si="4"/>
        <v>0</v>
      </c>
      <c r="Z19" s="89">
        <f t="shared" si="2"/>
        <v>0</v>
      </c>
      <c r="AB19" s="17"/>
    </row>
    <row r="20" spans="2:28" x14ac:dyDescent="0.25">
      <c r="B20" s="36"/>
      <c r="C20" s="49"/>
      <c r="D20" s="51"/>
      <c r="E20" s="38"/>
      <c r="F20" s="38"/>
      <c r="G20" s="39"/>
      <c r="H20" s="40"/>
      <c r="I20" s="41"/>
      <c r="J20" s="37">
        <f t="shared" si="5"/>
        <v>0</v>
      </c>
      <c r="K20" s="42"/>
      <c r="L20" s="43">
        <f t="shared" si="6"/>
        <v>0</v>
      </c>
      <c r="M20" s="44"/>
      <c r="N20" s="44">
        <f t="shared" si="7"/>
        <v>0</v>
      </c>
      <c r="O20" s="44">
        <f t="shared" si="12"/>
        <v>0</v>
      </c>
      <c r="P20" s="44">
        <f t="shared" si="8"/>
        <v>0</v>
      </c>
      <c r="Q20" s="96">
        <f t="shared" si="3"/>
        <v>0</v>
      </c>
      <c r="R20" s="46">
        <f t="shared" si="9"/>
        <v>0</v>
      </c>
      <c r="S20" s="44"/>
      <c r="T20" s="47">
        <f t="shared" si="10"/>
        <v>0</v>
      </c>
      <c r="U20" s="93">
        <f t="shared" si="13"/>
        <v>0</v>
      </c>
      <c r="V20" s="107">
        <f t="shared" si="0"/>
        <v>0</v>
      </c>
      <c r="W20" s="104">
        <f t="shared" si="1"/>
        <v>0</v>
      </c>
      <c r="X20" s="70">
        <f t="shared" si="11"/>
        <v>0</v>
      </c>
      <c r="Y20" s="84">
        <f t="shared" si="4"/>
        <v>0</v>
      </c>
      <c r="Z20" s="89">
        <f t="shared" si="2"/>
        <v>0</v>
      </c>
      <c r="AB20" s="17"/>
    </row>
    <row r="21" spans="2:28" x14ac:dyDescent="0.25">
      <c r="B21" s="36"/>
      <c r="C21" s="49"/>
      <c r="D21" s="51"/>
      <c r="E21" s="38"/>
      <c r="F21" s="38"/>
      <c r="G21" s="39"/>
      <c r="H21" s="40"/>
      <c r="I21" s="41"/>
      <c r="J21" s="37">
        <f t="shared" si="5"/>
        <v>0</v>
      </c>
      <c r="K21" s="42"/>
      <c r="L21" s="43">
        <f t="shared" si="6"/>
        <v>0</v>
      </c>
      <c r="M21" s="44"/>
      <c r="N21" s="44">
        <f t="shared" si="7"/>
        <v>0</v>
      </c>
      <c r="O21" s="44">
        <f t="shared" si="12"/>
        <v>0</v>
      </c>
      <c r="P21" s="44">
        <f t="shared" si="8"/>
        <v>0</v>
      </c>
      <c r="Q21" s="96">
        <f t="shared" si="3"/>
        <v>0</v>
      </c>
      <c r="R21" s="46">
        <f t="shared" si="9"/>
        <v>0</v>
      </c>
      <c r="S21" s="44"/>
      <c r="T21" s="47">
        <f t="shared" si="10"/>
        <v>0</v>
      </c>
      <c r="U21" s="48">
        <f t="shared" si="13"/>
        <v>0</v>
      </c>
      <c r="V21" s="107">
        <f t="shared" si="0"/>
        <v>0</v>
      </c>
      <c r="W21" s="104">
        <f t="shared" si="1"/>
        <v>0</v>
      </c>
      <c r="X21" s="70">
        <f t="shared" si="11"/>
        <v>0</v>
      </c>
      <c r="Y21" s="84">
        <f t="shared" si="4"/>
        <v>0</v>
      </c>
      <c r="Z21" s="89">
        <f t="shared" si="2"/>
        <v>0</v>
      </c>
      <c r="AB21" s="17"/>
    </row>
    <row r="22" spans="2:28" x14ac:dyDescent="0.25">
      <c r="B22" s="36"/>
      <c r="C22" s="49"/>
      <c r="D22" s="51"/>
      <c r="E22" s="38"/>
      <c r="F22" s="38"/>
      <c r="G22" s="39"/>
      <c r="H22" s="40"/>
      <c r="I22" s="41"/>
      <c r="J22" s="37">
        <f t="shared" si="5"/>
        <v>0</v>
      </c>
      <c r="K22" s="42"/>
      <c r="L22" s="43">
        <f t="shared" si="6"/>
        <v>0</v>
      </c>
      <c r="M22" s="44"/>
      <c r="N22" s="44">
        <f t="shared" si="7"/>
        <v>0</v>
      </c>
      <c r="O22" s="44">
        <f t="shared" si="12"/>
        <v>0</v>
      </c>
      <c r="P22" s="44">
        <f t="shared" si="8"/>
        <v>0</v>
      </c>
      <c r="Q22" s="96">
        <f t="shared" si="3"/>
        <v>0</v>
      </c>
      <c r="R22" s="46">
        <f t="shared" si="9"/>
        <v>0</v>
      </c>
      <c r="S22" s="44"/>
      <c r="T22" s="47">
        <f t="shared" si="10"/>
        <v>0</v>
      </c>
      <c r="U22" s="48">
        <f t="shared" si="13"/>
        <v>0</v>
      </c>
      <c r="V22" s="107">
        <f t="shared" si="0"/>
        <v>0</v>
      </c>
      <c r="W22" s="104">
        <f t="shared" si="1"/>
        <v>0</v>
      </c>
      <c r="X22" s="70">
        <f t="shared" si="11"/>
        <v>0</v>
      </c>
      <c r="Y22" s="84">
        <f t="shared" si="4"/>
        <v>0</v>
      </c>
      <c r="Z22" s="89">
        <f t="shared" si="2"/>
        <v>0</v>
      </c>
      <c r="AB22" s="17"/>
    </row>
    <row r="23" spans="2:28" x14ac:dyDescent="0.25">
      <c r="B23" s="36"/>
      <c r="C23" s="49"/>
      <c r="D23" s="51"/>
      <c r="E23" s="38"/>
      <c r="F23" s="38"/>
      <c r="G23" s="39"/>
      <c r="H23" s="40"/>
      <c r="I23" s="41"/>
      <c r="J23" s="37">
        <f t="shared" si="5"/>
        <v>0</v>
      </c>
      <c r="K23" s="42"/>
      <c r="L23" s="43">
        <f t="shared" si="6"/>
        <v>0</v>
      </c>
      <c r="M23" s="44"/>
      <c r="N23" s="44">
        <f t="shared" si="7"/>
        <v>0</v>
      </c>
      <c r="O23" s="44">
        <f t="shared" si="12"/>
        <v>0</v>
      </c>
      <c r="P23" s="44">
        <f t="shared" si="8"/>
        <v>0</v>
      </c>
      <c r="Q23" s="96">
        <f t="shared" si="3"/>
        <v>0</v>
      </c>
      <c r="R23" s="46">
        <f t="shared" si="9"/>
        <v>0</v>
      </c>
      <c r="S23" s="44"/>
      <c r="T23" s="47">
        <f t="shared" si="10"/>
        <v>0</v>
      </c>
      <c r="U23" s="48">
        <f t="shared" si="13"/>
        <v>0</v>
      </c>
      <c r="V23" s="107">
        <f t="shared" si="0"/>
        <v>0</v>
      </c>
      <c r="W23" s="104">
        <f t="shared" si="1"/>
        <v>0</v>
      </c>
      <c r="X23" s="70">
        <f t="shared" si="11"/>
        <v>0</v>
      </c>
      <c r="Y23" s="84">
        <f t="shared" si="4"/>
        <v>0</v>
      </c>
      <c r="Z23" s="89">
        <f t="shared" si="2"/>
        <v>0</v>
      </c>
      <c r="AB23" s="17"/>
    </row>
    <row r="24" spans="2:28" x14ac:dyDescent="0.25">
      <c r="B24" s="36"/>
      <c r="C24" s="49"/>
      <c r="D24" s="51"/>
      <c r="E24" s="38"/>
      <c r="F24" s="38"/>
      <c r="G24" s="39"/>
      <c r="H24" s="40"/>
      <c r="I24" s="41"/>
      <c r="J24" s="37">
        <f t="shared" si="5"/>
        <v>0</v>
      </c>
      <c r="K24" s="42"/>
      <c r="L24" s="43">
        <f t="shared" si="6"/>
        <v>0</v>
      </c>
      <c r="M24" s="44"/>
      <c r="N24" s="44">
        <f t="shared" si="7"/>
        <v>0</v>
      </c>
      <c r="O24" s="44">
        <f t="shared" si="12"/>
        <v>0</v>
      </c>
      <c r="P24" s="44">
        <f t="shared" si="8"/>
        <v>0</v>
      </c>
      <c r="Q24" s="96">
        <f t="shared" si="3"/>
        <v>0</v>
      </c>
      <c r="R24" s="46">
        <f t="shared" si="9"/>
        <v>0</v>
      </c>
      <c r="S24" s="44"/>
      <c r="T24" s="47">
        <f t="shared" si="10"/>
        <v>0</v>
      </c>
      <c r="U24" s="48">
        <f t="shared" si="13"/>
        <v>0</v>
      </c>
      <c r="V24" s="107">
        <f t="shared" si="0"/>
        <v>0</v>
      </c>
      <c r="W24" s="104">
        <f t="shared" si="1"/>
        <v>0</v>
      </c>
      <c r="X24" s="70">
        <f t="shared" si="11"/>
        <v>0</v>
      </c>
      <c r="Y24" s="84">
        <f t="shared" si="4"/>
        <v>0</v>
      </c>
      <c r="Z24" s="89">
        <f t="shared" si="2"/>
        <v>0</v>
      </c>
      <c r="AB24" s="17"/>
    </row>
    <row r="25" spans="2:28" x14ac:dyDescent="0.25">
      <c r="B25" s="36"/>
      <c r="C25" s="49"/>
      <c r="D25" s="51"/>
      <c r="E25" s="38"/>
      <c r="F25" s="38"/>
      <c r="G25" s="39"/>
      <c r="H25" s="40"/>
      <c r="I25" s="41"/>
      <c r="J25" s="37">
        <f t="shared" si="5"/>
        <v>0</v>
      </c>
      <c r="K25" s="42"/>
      <c r="L25" s="43">
        <f t="shared" si="6"/>
        <v>0</v>
      </c>
      <c r="M25" s="44"/>
      <c r="N25" s="44">
        <f t="shared" si="7"/>
        <v>0</v>
      </c>
      <c r="O25" s="44">
        <f t="shared" si="12"/>
        <v>0</v>
      </c>
      <c r="P25" s="44">
        <f t="shared" si="8"/>
        <v>0</v>
      </c>
      <c r="Q25" s="45">
        <f t="shared" si="3"/>
        <v>0</v>
      </c>
      <c r="R25" s="46">
        <f t="shared" si="9"/>
        <v>0</v>
      </c>
      <c r="S25" s="44"/>
      <c r="T25" s="47">
        <f t="shared" si="10"/>
        <v>0</v>
      </c>
      <c r="U25" s="48">
        <f t="shared" si="13"/>
        <v>0</v>
      </c>
      <c r="V25" s="107">
        <f t="shared" si="0"/>
        <v>0</v>
      </c>
      <c r="W25" s="104">
        <f t="shared" si="1"/>
        <v>0</v>
      </c>
      <c r="X25" s="70">
        <f t="shared" si="11"/>
        <v>0</v>
      </c>
      <c r="Y25" s="84">
        <f t="shared" si="4"/>
        <v>0</v>
      </c>
      <c r="Z25" s="89">
        <f t="shared" si="2"/>
        <v>0</v>
      </c>
      <c r="AB25" s="17"/>
    </row>
    <row r="26" spans="2:28" x14ac:dyDescent="0.25">
      <c r="B26" s="36"/>
      <c r="C26" s="49"/>
      <c r="D26" s="51"/>
      <c r="E26" s="38"/>
      <c r="F26" s="38"/>
      <c r="G26" s="39"/>
      <c r="H26" s="40"/>
      <c r="I26" s="41"/>
      <c r="J26" s="37">
        <f t="shared" si="5"/>
        <v>0</v>
      </c>
      <c r="K26" s="42"/>
      <c r="L26" s="43">
        <f t="shared" si="6"/>
        <v>0</v>
      </c>
      <c r="M26" s="44"/>
      <c r="N26" s="44">
        <f t="shared" si="7"/>
        <v>0</v>
      </c>
      <c r="O26" s="44">
        <f t="shared" si="12"/>
        <v>0</v>
      </c>
      <c r="P26" s="44">
        <f t="shared" si="8"/>
        <v>0</v>
      </c>
      <c r="Q26" s="45">
        <f t="shared" si="3"/>
        <v>0</v>
      </c>
      <c r="R26" s="46">
        <f t="shared" si="9"/>
        <v>0</v>
      </c>
      <c r="S26" s="44"/>
      <c r="T26" s="47">
        <f t="shared" si="10"/>
        <v>0</v>
      </c>
      <c r="U26" s="48">
        <f t="shared" si="13"/>
        <v>0</v>
      </c>
      <c r="V26" s="107">
        <f t="shared" si="0"/>
        <v>0</v>
      </c>
      <c r="W26" s="104">
        <f t="shared" si="1"/>
        <v>0</v>
      </c>
      <c r="X26" s="70">
        <f t="shared" si="11"/>
        <v>0</v>
      </c>
      <c r="Y26" s="84">
        <f t="shared" si="4"/>
        <v>0</v>
      </c>
      <c r="Z26" s="89">
        <f t="shared" si="2"/>
        <v>0</v>
      </c>
      <c r="AB26" s="17"/>
    </row>
    <row r="27" spans="2:28" x14ac:dyDescent="0.25">
      <c r="B27" s="36"/>
      <c r="C27" s="49"/>
      <c r="D27" s="51"/>
      <c r="E27" s="38"/>
      <c r="F27" s="38"/>
      <c r="G27" s="39"/>
      <c r="H27" s="40"/>
      <c r="I27" s="41"/>
      <c r="J27" s="37">
        <f t="shared" si="5"/>
        <v>0</v>
      </c>
      <c r="K27" s="42"/>
      <c r="L27" s="43">
        <f t="shared" si="6"/>
        <v>0</v>
      </c>
      <c r="M27" s="44"/>
      <c r="N27" s="44">
        <f t="shared" si="7"/>
        <v>0</v>
      </c>
      <c r="O27" s="44">
        <f t="shared" si="12"/>
        <v>0</v>
      </c>
      <c r="P27" s="44">
        <f t="shared" si="8"/>
        <v>0</v>
      </c>
      <c r="Q27" s="45">
        <f t="shared" si="3"/>
        <v>0</v>
      </c>
      <c r="R27" s="46">
        <f t="shared" si="9"/>
        <v>0</v>
      </c>
      <c r="S27" s="44"/>
      <c r="T27" s="47">
        <f t="shared" si="10"/>
        <v>0</v>
      </c>
      <c r="U27" s="48">
        <f t="shared" si="13"/>
        <v>0</v>
      </c>
      <c r="V27" s="107">
        <f t="shared" si="0"/>
        <v>0</v>
      </c>
      <c r="W27" s="104">
        <f t="shared" si="1"/>
        <v>0</v>
      </c>
      <c r="X27" s="70">
        <f t="shared" si="11"/>
        <v>0</v>
      </c>
      <c r="Y27" s="84">
        <f t="shared" si="4"/>
        <v>0</v>
      </c>
      <c r="Z27" s="89">
        <f t="shared" si="2"/>
        <v>0</v>
      </c>
      <c r="AB27" s="17"/>
    </row>
    <row r="28" spans="2:28" x14ac:dyDescent="0.25">
      <c r="B28" s="36"/>
      <c r="C28" s="49"/>
      <c r="D28" s="51"/>
      <c r="E28" s="38"/>
      <c r="F28" s="38"/>
      <c r="G28" s="39"/>
      <c r="H28" s="40"/>
      <c r="I28" s="41"/>
      <c r="J28" s="37">
        <f t="shared" si="5"/>
        <v>0</v>
      </c>
      <c r="K28" s="42"/>
      <c r="L28" s="43">
        <f t="shared" si="6"/>
        <v>0</v>
      </c>
      <c r="M28" s="44"/>
      <c r="N28" s="44">
        <f t="shared" si="7"/>
        <v>0</v>
      </c>
      <c r="O28" s="44">
        <f t="shared" si="12"/>
        <v>0</v>
      </c>
      <c r="P28" s="44">
        <f t="shared" si="8"/>
        <v>0</v>
      </c>
      <c r="Q28" s="45">
        <f t="shared" si="3"/>
        <v>0</v>
      </c>
      <c r="R28" s="46">
        <f t="shared" si="9"/>
        <v>0</v>
      </c>
      <c r="S28" s="44"/>
      <c r="T28" s="47">
        <f t="shared" si="10"/>
        <v>0</v>
      </c>
      <c r="U28" s="48">
        <f t="shared" si="13"/>
        <v>0</v>
      </c>
      <c r="V28" s="107">
        <f t="shared" si="0"/>
        <v>0</v>
      </c>
      <c r="W28" s="104">
        <f t="shared" si="1"/>
        <v>0</v>
      </c>
      <c r="X28" s="70">
        <f t="shared" si="11"/>
        <v>0</v>
      </c>
      <c r="Y28" s="84">
        <f t="shared" si="4"/>
        <v>0</v>
      </c>
      <c r="Z28" s="89">
        <f t="shared" si="2"/>
        <v>0</v>
      </c>
      <c r="AB28" s="17"/>
    </row>
    <row r="29" spans="2:28" x14ac:dyDescent="0.25">
      <c r="B29" s="36"/>
      <c r="C29" s="49"/>
      <c r="D29" s="51"/>
      <c r="E29" s="38"/>
      <c r="F29" s="38"/>
      <c r="G29" s="39"/>
      <c r="H29" s="40"/>
      <c r="I29" s="41"/>
      <c r="J29" s="37">
        <f t="shared" si="5"/>
        <v>0</v>
      </c>
      <c r="K29" s="42"/>
      <c r="L29" s="43">
        <f t="shared" si="6"/>
        <v>0</v>
      </c>
      <c r="M29" s="44"/>
      <c r="N29" s="44">
        <f t="shared" si="7"/>
        <v>0</v>
      </c>
      <c r="O29" s="44">
        <f t="shared" si="12"/>
        <v>0</v>
      </c>
      <c r="P29" s="44">
        <f t="shared" si="8"/>
        <v>0</v>
      </c>
      <c r="Q29" s="45">
        <f t="shared" si="3"/>
        <v>0</v>
      </c>
      <c r="R29" s="46">
        <f t="shared" si="9"/>
        <v>0</v>
      </c>
      <c r="S29" s="44"/>
      <c r="T29" s="47">
        <f t="shared" si="10"/>
        <v>0</v>
      </c>
      <c r="U29" s="48">
        <f t="shared" si="13"/>
        <v>0</v>
      </c>
      <c r="V29" s="107">
        <f t="shared" si="0"/>
        <v>0</v>
      </c>
      <c r="W29" s="104">
        <f t="shared" si="1"/>
        <v>0</v>
      </c>
      <c r="X29" s="70">
        <f t="shared" si="11"/>
        <v>0</v>
      </c>
      <c r="Y29" s="84">
        <f t="shared" si="4"/>
        <v>0</v>
      </c>
      <c r="Z29" s="89">
        <f t="shared" si="2"/>
        <v>0</v>
      </c>
      <c r="AB29" s="17"/>
    </row>
    <row r="30" spans="2:28" ht="15.75" thickBot="1" x14ac:dyDescent="0.3">
      <c r="B30" s="52"/>
      <c r="C30" s="53"/>
      <c r="D30" s="54"/>
      <c r="E30" s="38"/>
      <c r="F30" s="38"/>
      <c r="G30" s="39"/>
      <c r="H30" s="40"/>
      <c r="I30" s="41"/>
      <c r="J30" s="37">
        <f t="shared" si="5"/>
        <v>0</v>
      </c>
      <c r="K30" s="42"/>
      <c r="L30" s="43">
        <f t="shared" si="6"/>
        <v>0</v>
      </c>
      <c r="M30" s="44"/>
      <c r="N30" s="44">
        <f t="shared" si="7"/>
        <v>0</v>
      </c>
      <c r="O30" s="44">
        <f t="shared" si="12"/>
        <v>0</v>
      </c>
      <c r="P30" s="55">
        <f t="shared" si="8"/>
        <v>0</v>
      </c>
      <c r="Q30" s="45">
        <f t="shared" si="3"/>
        <v>0</v>
      </c>
      <c r="R30" s="46">
        <f t="shared" si="9"/>
        <v>0</v>
      </c>
      <c r="S30" s="55"/>
      <c r="T30" s="47">
        <f t="shared" si="10"/>
        <v>0</v>
      </c>
      <c r="U30" s="48">
        <f t="shared" si="13"/>
        <v>0</v>
      </c>
      <c r="V30" s="107">
        <f t="shared" si="0"/>
        <v>0</v>
      </c>
      <c r="W30" s="104">
        <f t="shared" si="1"/>
        <v>0</v>
      </c>
      <c r="X30" s="70">
        <f t="shared" si="11"/>
        <v>0</v>
      </c>
      <c r="Y30" s="84">
        <f t="shared" si="4"/>
        <v>0</v>
      </c>
      <c r="Z30" s="89">
        <f t="shared" si="2"/>
        <v>0</v>
      </c>
      <c r="AB30" s="17"/>
    </row>
    <row r="31" spans="2:28" ht="15.75" thickBot="1" x14ac:dyDescent="0.3">
      <c r="B31" s="56" t="s">
        <v>2</v>
      </c>
      <c r="C31" s="57">
        <f>SUM(C14:C30)</f>
        <v>0</v>
      </c>
      <c r="D31" s="57">
        <f>SUM(D14:D30)</f>
        <v>0</v>
      </c>
      <c r="E31" s="58">
        <f>SUM(E14:E30)</f>
        <v>0</v>
      </c>
      <c r="F31" s="58">
        <f>SUM(F14:F30)</f>
        <v>0</v>
      </c>
      <c r="G31" s="59"/>
      <c r="H31" s="60">
        <f>SUM(H14:H30)</f>
        <v>0</v>
      </c>
      <c r="I31" s="61"/>
      <c r="J31" s="58">
        <f>SUM(J14:J30)</f>
        <v>0</v>
      </c>
      <c r="K31" s="62"/>
      <c r="L31" s="63">
        <f>SUM(L14:L30)</f>
        <v>0</v>
      </c>
      <c r="M31" s="61">
        <f>SUM(M14:M30)</f>
        <v>0</v>
      </c>
      <c r="N31" s="61">
        <f>SUM(N14:N30)</f>
        <v>0</v>
      </c>
      <c r="O31" s="61">
        <f t="shared" ref="O31:T31" si="14">SUM(O14:O30)</f>
        <v>0</v>
      </c>
      <c r="P31" s="61">
        <f t="shared" si="14"/>
        <v>0</v>
      </c>
      <c r="Q31" s="62">
        <f>SUM(Q14:Q30)</f>
        <v>0</v>
      </c>
      <c r="R31" s="59">
        <f t="shared" si="14"/>
        <v>0</v>
      </c>
      <c r="S31" s="61">
        <f t="shared" si="14"/>
        <v>0</v>
      </c>
      <c r="T31" s="61">
        <f t="shared" si="14"/>
        <v>0</v>
      </c>
      <c r="U31" s="62">
        <f t="shared" ref="U31:Z31" si="15">SUM(U14:U30)</f>
        <v>0</v>
      </c>
      <c r="V31" s="59">
        <f t="shared" si="15"/>
        <v>0</v>
      </c>
      <c r="W31" s="61">
        <f t="shared" si="15"/>
        <v>0</v>
      </c>
      <c r="X31" s="86">
        <f t="shared" si="15"/>
        <v>0</v>
      </c>
      <c r="Y31" s="60">
        <f t="shared" si="15"/>
        <v>0</v>
      </c>
      <c r="Z31" s="62">
        <f t="shared" si="15"/>
        <v>0</v>
      </c>
      <c r="AB31" s="17"/>
    </row>
    <row r="32" spans="2:28" x14ac:dyDescent="0.25">
      <c r="B32" s="13"/>
      <c r="C32" s="13"/>
      <c r="D32" s="13"/>
      <c r="E32" s="14"/>
      <c r="F32" s="14"/>
      <c r="G32" s="14"/>
      <c r="H32" s="14"/>
      <c r="I32" s="14"/>
      <c r="J32" s="14"/>
      <c r="K32" s="14"/>
      <c r="L32" s="15"/>
      <c r="M32" s="14"/>
      <c r="N32" s="14"/>
      <c r="O32" s="14"/>
      <c r="P32" s="14"/>
      <c r="Q32" s="14"/>
      <c r="R32" s="16"/>
      <c r="S32" s="16"/>
      <c r="T32" s="16"/>
      <c r="U32" s="16"/>
      <c r="V32" s="16"/>
      <c r="W32" s="16"/>
      <c r="X32" s="16"/>
      <c r="Y32" s="16"/>
      <c r="Z32" s="16"/>
      <c r="AB32" s="17"/>
    </row>
    <row r="33" spans="2:26" x14ac:dyDescent="0.25">
      <c r="B33" s="18" t="s">
        <v>22</v>
      </c>
      <c r="C33" s="12"/>
      <c r="D33" s="12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103"/>
      <c r="V33" s="103"/>
      <c r="W33" s="5"/>
      <c r="X33" s="5"/>
      <c r="Y33" s="8"/>
      <c r="Z33" s="8"/>
    </row>
    <row r="34" spans="2:26" x14ac:dyDescent="0.25">
      <c r="B34" s="144" t="s">
        <v>24</v>
      </c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01"/>
      <c r="W34" s="5"/>
      <c r="X34" s="5"/>
      <c r="Y34" s="8"/>
      <c r="Z34" s="8"/>
    </row>
    <row r="35" spans="2:26" x14ac:dyDescent="0.25">
      <c r="B35" s="144" t="s">
        <v>23</v>
      </c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01"/>
      <c r="W35" s="5"/>
      <c r="X35" s="5"/>
      <c r="Y35" s="8"/>
      <c r="Z35" s="8"/>
    </row>
    <row r="36" spans="2:26" x14ac:dyDescent="0.25">
      <c r="B36" s="144" t="s">
        <v>25</v>
      </c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01"/>
      <c r="W36" s="5"/>
      <c r="X36" s="5"/>
      <c r="Y36" s="8"/>
      <c r="Z36" s="8"/>
    </row>
    <row r="37" spans="2:26" x14ac:dyDescent="0.25">
      <c r="B37" s="11"/>
      <c r="C37" s="11"/>
      <c r="D37" s="11"/>
      <c r="E37" s="6"/>
      <c r="F37" s="6"/>
      <c r="G37" s="6"/>
      <c r="H37" s="6"/>
      <c r="I37" s="6"/>
      <c r="J37" s="6"/>
      <c r="K37" s="6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8"/>
      <c r="Z37" s="8"/>
    </row>
    <row r="38" spans="2:26" x14ac:dyDescent="0.25">
      <c r="B38" s="12"/>
      <c r="C38" s="11"/>
      <c r="D38" s="11"/>
      <c r="E38" s="6"/>
      <c r="F38" s="6"/>
      <c r="G38" s="6"/>
      <c r="H38" s="6"/>
      <c r="I38" s="6"/>
      <c r="J38" s="6"/>
      <c r="K38" s="6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8"/>
      <c r="Z38" s="8"/>
    </row>
    <row r="39" spans="2:26" x14ac:dyDescent="0.25">
      <c r="Q39" s="7"/>
    </row>
    <row r="40" spans="2:26" x14ac:dyDescent="0.25">
      <c r="Q40" s="7"/>
    </row>
  </sheetData>
  <protectedRanges>
    <protectedRange sqref="B14:I30 K14:K30 M14:M30 S14:S30" name="Edit"/>
  </protectedRanges>
  <mergeCells count="40">
    <mergeCell ref="B36:U36"/>
    <mergeCell ref="B34:U34"/>
    <mergeCell ref="B35:U35"/>
    <mergeCell ref="C12:C13"/>
    <mergeCell ref="B12:B13"/>
    <mergeCell ref="H12:H13"/>
    <mergeCell ref="G12:G13"/>
    <mergeCell ref="F12:F13"/>
    <mergeCell ref="E12:E13"/>
    <mergeCell ref="D12:D13"/>
    <mergeCell ref="R12:R13"/>
    <mergeCell ref="K12:K13"/>
    <mergeCell ref="J12:J13"/>
    <mergeCell ref="I12:I13"/>
    <mergeCell ref="B10:B11"/>
    <mergeCell ref="B1:I1"/>
    <mergeCell ref="X12:X13"/>
    <mergeCell ref="W12:W13"/>
    <mergeCell ref="U12:U13"/>
    <mergeCell ref="T12:T13"/>
    <mergeCell ref="L10:Q10"/>
    <mergeCell ref="L12:L13"/>
    <mergeCell ref="V12:V13"/>
    <mergeCell ref="S12:S13"/>
    <mergeCell ref="R10:U10"/>
    <mergeCell ref="Q12:Q13"/>
    <mergeCell ref="P12:P13"/>
    <mergeCell ref="O12:O13"/>
    <mergeCell ref="N12:N13"/>
    <mergeCell ref="M12:M13"/>
    <mergeCell ref="Y11:Z11"/>
    <mergeCell ref="V10:Z10"/>
    <mergeCell ref="B3:I3"/>
    <mergeCell ref="B2:I2"/>
    <mergeCell ref="B4:I4"/>
    <mergeCell ref="Y7:Z7"/>
    <mergeCell ref="C8:K8"/>
    <mergeCell ref="C10:F10"/>
    <mergeCell ref="G10:K10"/>
    <mergeCell ref="B9:Z9"/>
  </mergeCells>
  <phoneticPr fontId="7" type="noConversion"/>
  <pageMargins left="0.45" right="0.45" top="0.5" bottom="0.5" header="0.05" footer="0.05"/>
  <pageSetup paperSize="3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Earthwork</vt:lpstr>
      <vt:lpstr>EarthWorkTable</vt:lpstr>
      <vt:lpstr>EWT</vt:lpstr>
      <vt:lpstr>Earthwork!Print_Area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Graham, Kimber (FHWA)</cp:lastModifiedBy>
  <cp:lastPrinted>2025-12-15T18:07:28Z</cp:lastPrinted>
  <dcterms:created xsi:type="dcterms:W3CDTF">2022-09-15T00:55:30Z</dcterms:created>
  <dcterms:modified xsi:type="dcterms:W3CDTF">2026-01-28T16:25:46Z</dcterms:modified>
</cp:coreProperties>
</file>