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-work\d0561506\"/>
    </mc:Choice>
  </mc:AlternateContent>
  <xr:revisionPtr revIDLastSave="0" documentId="13_ncr:1_{C0FA2F0D-BAF9-4967-868B-FB5D6C01FE50}" xr6:coauthVersionLast="47" xr6:coauthVersionMax="47" xr10:uidLastSave="{00000000-0000-0000-0000-000000000000}"/>
  <bookViews>
    <workbookView xWindow="16710" yWindow="2205" windowWidth="24870" windowHeight="15255" xr2:uid="{6D94A1B4-4790-4B3C-9182-DC8F47DDD072}"/>
  </bookViews>
  <sheets>
    <sheet name="Sheet1" sheetId="1" r:id="rId1"/>
  </sheets>
  <definedNames>
    <definedName name="EarthWorkTable">Sheet1!$A$2:$Y$29</definedName>
    <definedName name="EWT">Sheet1!$A$3:$Y$29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U11" i="1" s="1"/>
  <c r="R12" i="1"/>
  <c r="U12" i="1" s="1"/>
  <c r="R13" i="1"/>
  <c r="U13" i="1" s="1"/>
  <c r="R14" i="1"/>
  <c r="U14" i="1" s="1"/>
  <c r="R15" i="1"/>
  <c r="R16" i="1"/>
  <c r="R17" i="1"/>
  <c r="R18" i="1"/>
  <c r="R19" i="1"/>
  <c r="R20" i="1"/>
  <c r="U20" i="1" s="1"/>
  <c r="R21" i="1"/>
  <c r="R22" i="1"/>
  <c r="R23" i="1"/>
  <c r="R8" i="1"/>
  <c r="U8" i="1" s="1"/>
  <c r="R7" i="1"/>
  <c r="L9" i="1"/>
  <c r="L8" i="1"/>
  <c r="L7" i="1"/>
  <c r="L23" i="1"/>
  <c r="P9" i="1"/>
  <c r="Q9" i="1" s="1"/>
  <c r="L10" i="1"/>
  <c r="L11" i="1"/>
  <c r="L12" i="1"/>
  <c r="L13" i="1"/>
  <c r="L14" i="1"/>
  <c r="L15" i="1"/>
  <c r="P15" i="1" s="1"/>
  <c r="Q15" i="1" s="1"/>
  <c r="L16" i="1"/>
  <c r="L17" i="1"/>
  <c r="P17" i="1" s="1"/>
  <c r="Q17" i="1" s="1"/>
  <c r="L18" i="1"/>
  <c r="L19" i="1"/>
  <c r="L20" i="1"/>
  <c r="L21" i="1"/>
  <c r="L22" i="1"/>
  <c r="P23" i="1"/>
  <c r="Q23" i="1" s="1"/>
  <c r="Q7" i="1"/>
  <c r="J7" i="1"/>
  <c r="O7" i="1" s="1"/>
  <c r="P7" i="1"/>
  <c r="N7" i="1"/>
  <c r="T7" i="1"/>
  <c r="J8" i="1"/>
  <c r="O8" i="1" s="1"/>
  <c r="N8" i="1"/>
  <c r="T8" i="1"/>
  <c r="J9" i="1"/>
  <c r="O9" i="1" s="1"/>
  <c r="N9" i="1"/>
  <c r="T9" i="1"/>
  <c r="J10" i="1"/>
  <c r="N10" i="1"/>
  <c r="O10" i="1"/>
  <c r="P10" i="1"/>
  <c r="Q10" i="1" s="1"/>
  <c r="T10" i="1"/>
  <c r="U10" i="1"/>
  <c r="J11" i="1"/>
  <c r="O11" i="1" s="1"/>
  <c r="N11" i="1"/>
  <c r="T11" i="1"/>
  <c r="J12" i="1"/>
  <c r="N12" i="1"/>
  <c r="O12" i="1"/>
  <c r="P12" i="1"/>
  <c r="Q12" i="1" s="1"/>
  <c r="T12" i="1"/>
  <c r="J13" i="1"/>
  <c r="O13" i="1" s="1"/>
  <c r="P13" i="1" s="1"/>
  <c r="Q13" i="1" s="1"/>
  <c r="N13" i="1"/>
  <c r="T13" i="1"/>
  <c r="J14" i="1"/>
  <c r="N14" i="1"/>
  <c r="O14" i="1"/>
  <c r="P14" i="1"/>
  <c r="Q14" i="1" s="1"/>
  <c r="T14" i="1"/>
  <c r="J15" i="1"/>
  <c r="N15" i="1"/>
  <c r="O15" i="1"/>
  <c r="T15" i="1"/>
  <c r="U15" i="1"/>
  <c r="J16" i="1"/>
  <c r="O16" i="1" s="1"/>
  <c r="N16" i="1"/>
  <c r="U16" i="1"/>
  <c r="T16" i="1"/>
  <c r="J17" i="1"/>
  <c r="N17" i="1"/>
  <c r="O17" i="1"/>
  <c r="T17" i="1"/>
  <c r="J18" i="1"/>
  <c r="N18" i="1"/>
  <c r="O18" i="1"/>
  <c r="P18" i="1"/>
  <c r="Q18" i="1" s="1"/>
  <c r="U18" i="1"/>
  <c r="T18" i="1"/>
  <c r="J19" i="1"/>
  <c r="N19" i="1"/>
  <c r="O19" i="1"/>
  <c r="T19" i="1"/>
  <c r="U19" i="1"/>
  <c r="J20" i="1"/>
  <c r="N20" i="1"/>
  <c r="O20" i="1"/>
  <c r="P20" i="1"/>
  <c r="Q20" i="1" s="1"/>
  <c r="T20" i="1"/>
  <c r="J21" i="1"/>
  <c r="N21" i="1"/>
  <c r="O21" i="1"/>
  <c r="P21" i="1"/>
  <c r="Q21" i="1" s="1"/>
  <c r="T21" i="1"/>
  <c r="U21" i="1"/>
  <c r="J22" i="1"/>
  <c r="O22" i="1" s="1"/>
  <c r="P22" i="1"/>
  <c r="Q22" i="1" s="1"/>
  <c r="N22" i="1"/>
  <c r="T22" i="1"/>
  <c r="J23" i="1"/>
  <c r="N23" i="1"/>
  <c r="O23" i="1"/>
  <c r="T23" i="1"/>
  <c r="U23" i="1"/>
  <c r="V23" i="1" l="1"/>
  <c r="V15" i="1"/>
  <c r="V21" i="1"/>
  <c r="V12" i="1"/>
  <c r="V10" i="1"/>
  <c r="U7" i="1"/>
  <c r="V7" i="1" s="1"/>
  <c r="V20" i="1"/>
  <c r="V13" i="1"/>
  <c r="V18" i="1"/>
  <c r="P8" i="1"/>
  <c r="U22" i="1"/>
  <c r="P19" i="1"/>
  <c r="U17" i="1"/>
  <c r="V17" i="1" s="1"/>
  <c r="U9" i="1"/>
  <c r="V9" i="1" s="1"/>
  <c r="P11" i="1"/>
  <c r="V22" i="1"/>
  <c r="P16" i="1"/>
  <c r="V14" i="1"/>
  <c r="N24" i="1"/>
  <c r="M24" i="1"/>
  <c r="H24" i="1"/>
  <c r="F24" i="1"/>
  <c r="E24" i="1"/>
  <c r="D24" i="1"/>
  <c r="C24" i="1"/>
  <c r="V19" i="1" l="1"/>
  <c r="Q19" i="1"/>
  <c r="Q16" i="1"/>
  <c r="V16" i="1" s="1"/>
  <c r="Q11" i="1"/>
  <c r="V11" i="1" s="1"/>
  <c r="V8" i="1"/>
  <c r="Q8" i="1"/>
  <c r="J24" i="1"/>
  <c r="T24" i="1"/>
  <c r="R24" i="1"/>
  <c r="O24" i="1" l="1"/>
  <c r="L24" i="1"/>
  <c r="Q24" i="1" l="1"/>
  <c r="P24" i="1"/>
  <c r="U24" i="1"/>
  <c r="S24" i="1"/>
  <c r="V24" i="1" l="1"/>
  <c r="W24" i="1" l="1"/>
  <c r="X24" i="1"/>
</calcChain>
</file>

<file path=xl/sharedStrings.xml><?xml version="1.0" encoding="utf-8"?>
<sst xmlns="http://schemas.openxmlformats.org/spreadsheetml/2006/main" count="78" uniqueCount="40">
  <si>
    <t>FILL</t>
  </si>
  <si>
    <t>CUT</t>
  </si>
  <si>
    <t>TOTALS</t>
  </si>
  <si>
    <t>RAW DATA</t>
  </si>
  <si>
    <t>ASSUMPTIONS</t>
  </si>
  <si>
    <t>Hide at 100% submittal</t>
  </si>
  <si>
    <t>UNITS</t>
  </si>
  <si>
    <t>CUYD</t>
  </si>
  <si>
    <t>INCH</t>
  </si>
  <si>
    <t>%</t>
  </si>
  <si>
    <t>Specific areas with unsuitable material</t>
  </si>
  <si>
    <t>Item
20401-0000
ROADWAY EXCAVATION</t>
  </si>
  <si>
    <t>EARTHWORK SUMMARY TABLE</t>
  </si>
  <si>
    <t xml:space="preserve">Unsuitable material based on Volumes_Cut and Assumed Percent Unsuitable
</t>
  </si>
  <si>
    <t>Topsoil removal Depth
Source: NPS</t>
  </si>
  <si>
    <t>Total Unadjusted Excavation Available for Fill
for info only</t>
  </si>
  <si>
    <t>Total Adjusted Available for Fill
(adjusted based on shrink/swell factor)
for info only</t>
  </si>
  <si>
    <t>Embankment
for info only</t>
  </si>
  <si>
    <t>(+)
Additional Backfill Needed (See Note 3)
for info only</t>
  </si>
  <si>
    <t>(+)
Topsoil stripped from embankment foundation areas
for info only</t>
  </si>
  <si>
    <t>Total Fill Needed
for info only</t>
  </si>
  <si>
    <t>Total Adjusted Available For Fill less Total Fill Needed
for info only</t>
  </si>
  <si>
    <t>Waste
for info only</t>
  </si>
  <si>
    <t>Item
20403-0000
UNCLASSIFIED BORROW</t>
  </si>
  <si>
    <t>LOCATION</t>
  </si>
  <si>
    <t>(+)
Additional Excavation (See Note 2)
for info only</t>
  </si>
  <si>
    <t>(-)
Topsoil Stripped from Cuts
for info only</t>
  </si>
  <si>
    <t>(-)
Estimate of Unsuitable Material
for info only</t>
  </si>
  <si>
    <t>NOTE:</t>
  </si>
  <si>
    <r>
      <t>2. Additional excavation that is suitable for use in embankment construction (Section 209 Structural excavation, Culverts). </t>
    </r>
    <r>
      <rPr>
        <b/>
        <i/>
        <sz val="8"/>
        <color rgb="FFFF0000"/>
        <rFont val="Verdana"/>
        <family val="2"/>
      </rPr>
      <t>[Designer to update list in parenthesis]</t>
    </r>
  </si>
  <si>
    <t>1. All volumes are in-place cubic yards (i.e. in situ or compacted in place).</t>
  </si>
  <si>
    <r>
      <t>3.</t>
    </r>
    <r>
      <rPr>
        <sz val="8"/>
        <color theme="1"/>
        <rFont val="Calibri"/>
        <family val="2"/>
      </rPr>
      <t> </t>
    </r>
    <r>
      <rPr>
        <i/>
        <sz val="8"/>
        <color theme="1"/>
        <rFont val="Verdana"/>
        <family val="2"/>
      </rPr>
      <t>Additional material needed for embankment construction (Structural backfill). </t>
    </r>
    <r>
      <rPr>
        <b/>
        <i/>
        <sz val="8"/>
        <color rgb="FFFF0000"/>
        <rFont val="Verdana"/>
        <family val="2"/>
      </rPr>
      <t>[Designer to update list in parenthesis]</t>
    </r>
  </si>
  <si>
    <t>User Provided Data</t>
  </si>
  <si>
    <t>Formulated</t>
  </si>
  <si>
    <t>Assumed percent unsuitable
Source: Geotechnical recommendation dated 1/1/23</t>
  </si>
  <si>
    <t>Shrink/Swell Factor
Source: Geotech reommedation dated 12/25/22</t>
  </si>
  <si>
    <r>
      <rPr>
        <b/>
        <i/>
        <sz val="8"/>
        <color theme="1"/>
        <rFont val="Verdana"/>
        <family val="2"/>
      </rPr>
      <t>Volumes_Cut</t>
    </r>
    <r>
      <rPr>
        <i/>
        <sz val="8"/>
        <color theme="1"/>
        <rFont val="Verdana"/>
        <family val="2"/>
      </rPr>
      <t xml:space="preserve">
(Total Cut volume excluding topsoil)
Source:ORD, Quantities by Named Boundary</t>
    </r>
  </si>
  <si>
    <r>
      <rPr>
        <b/>
        <i/>
        <sz val="8"/>
        <color theme="1"/>
        <rFont val="Verdana"/>
        <family val="2"/>
      </rPr>
      <t>Volumes_Fill</t>
    </r>
    <r>
      <rPr>
        <i/>
        <sz val="8"/>
        <color theme="1"/>
        <rFont val="Verdana"/>
        <family val="2"/>
      </rPr>
      <t xml:space="preserve">
(Total Fill volume including Topsoil)
Source: ORD Quantities by Named Boundary</t>
    </r>
  </si>
  <si>
    <r>
      <rPr>
        <b/>
        <i/>
        <sz val="8"/>
        <color theme="1"/>
        <rFont val="Verdana"/>
        <family val="2"/>
      </rPr>
      <t>Exist Topsoil (removed)</t>
    </r>
    <r>
      <rPr>
        <i/>
        <sz val="8"/>
        <color theme="1"/>
        <rFont val="Verdana"/>
        <family val="2"/>
      </rPr>
      <t xml:space="preserve">
(existing topsoils in cut)
Source: ORD Quantities by Named Boundary</t>
    </r>
  </si>
  <si>
    <r>
      <rPr>
        <b/>
        <i/>
        <sz val="8"/>
        <color theme="1"/>
        <rFont val="Verdana"/>
        <family val="2"/>
      </rPr>
      <t>Exist Topsoil (removed and replaced)</t>
    </r>
    <r>
      <rPr>
        <i/>
        <sz val="8"/>
        <color theme="1"/>
        <rFont val="Verdana"/>
        <family val="2"/>
      </rPr>
      <t xml:space="preserve">
(existing topsoil in fill)
Source: ORD Quantities by Named Boundary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</si>
</sst>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FF0000"/>
      <name val="Verdana"/>
      <family val="2"/>
    </font>
    <font>
      <i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8"/>
      <color rgb="FFFF0000"/>
      <name val="Verdana"/>
      <family val="2"/>
    </font>
    <font>
      <sz val="8"/>
      <color theme="1"/>
      <name val="Calibri"/>
      <family val="2"/>
    </font>
    <font>
      <i/>
      <sz val="7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right"/>
    </xf>
    <xf numFmtId="3" fontId="5" fillId="0" borderId="5" xfId="0" applyNumberFormat="1" applyFont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vertical="center" wrapText="1"/>
    </xf>
    <xf numFmtId="0" fontId="5" fillId="0" borderId="14" xfId="0" applyFont="1" applyBorder="1"/>
    <xf numFmtId="3" fontId="6" fillId="0" borderId="17" xfId="0" applyNumberFormat="1" applyFont="1" applyBorder="1" applyAlignment="1">
      <alignment vertical="center" wrapText="1"/>
    </xf>
    <xf numFmtId="0" fontId="5" fillId="0" borderId="24" xfId="0" applyFont="1" applyBorder="1"/>
    <xf numFmtId="0" fontId="6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5" fillId="0" borderId="13" xfId="0" applyFont="1" applyFill="1" applyBorder="1"/>
    <xf numFmtId="164" fontId="5" fillId="2" borderId="29" xfId="2" applyNumberFormat="1" applyFont="1" applyFill="1" applyBorder="1"/>
    <xf numFmtId="164" fontId="5" fillId="2" borderId="39" xfId="2" applyNumberFormat="1" applyFont="1" applyFill="1" applyBorder="1" applyAlignment="1">
      <alignment vertical="center" wrapText="1"/>
    </xf>
    <xf numFmtId="1" fontId="5" fillId="2" borderId="28" xfId="1" applyNumberFormat="1" applyFont="1" applyFill="1" applyBorder="1" applyAlignment="1">
      <alignment vertical="center" wrapText="1"/>
    </xf>
    <xf numFmtId="164" fontId="5" fillId="2" borderId="32" xfId="2" applyNumberFormat="1" applyFont="1" applyFill="1" applyBorder="1"/>
    <xf numFmtId="164" fontId="5" fillId="2" borderId="33" xfId="2" applyNumberFormat="1" applyFont="1" applyFill="1" applyBorder="1" applyAlignment="1">
      <alignment vertical="center" wrapText="1"/>
    </xf>
    <xf numFmtId="1" fontId="5" fillId="2" borderId="35" xfId="1" applyNumberFormat="1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vertical="center" wrapText="1"/>
    </xf>
    <xf numFmtId="3" fontId="5" fillId="2" borderId="17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vertical="center" wrapText="1"/>
    </xf>
    <xf numFmtId="9" fontId="5" fillId="2" borderId="27" xfId="1" applyNumberFormat="1" applyFont="1" applyFill="1" applyBorder="1" applyAlignment="1">
      <alignment vertical="center" wrapText="1"/>
    </xf>
    <xf numFmtId="9" fontId="5" fillId="2" borderId="34" xfId="0" applyNumberFormat="1" applyFont="1" applyFill="1" applyBorder="1" applyAlignment="1">
      <alignment vertical="center" wrapText="1"/>
    </xf>
    <xf numFmtId="9" fontId="5" fillId="2" borderId="32" xfId="0" applyNumberFormat="1" applyFont="1" applyFill="1" applyBorder="1"/>
    <xf numFmtId="164" fontId="5" fillId="2" borderId="15" xfId="2" applyNumberFormat="1" applyFont="1" applyFill="1" applyBorder="1" applyAlignment="1">
      <alignment vertical="center" wrapText="1"/>
    </xf>
    <xf numFmtId="164" fontId="5" fillId="2" borderId="16" xfId="2" applyNumberFormat="1" applyFont="1" applyFill="1" applyBorder="1" applyAlignment="1">
      <alignment vertical="center" wrapText="1"/>
    </xf>
    <xf numFmtId="164" fontId="5" fillId="2" borderId="41" xfId="2" applyNumberFormat="1" applyFont="1" applyFill="1" applyBorder="1" applyAlignment="1">
      <alignment vertical="center" wrapText="1"/>
    </xf>
    <xf numFmtId="164" fontId="5" fillId="2" borderId="44" xfId="2" applyNumberFormat="1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quotePrefix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0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5" fillId="0" borderId="6" xfId="0" applyNumberFormat="1" applyFont="1" applyFill="1" applyBorder="1" applyAlignment="1">
      <alignment vertical="center" wrapText="1"/>
    </xf>
    <xf numFmtId="164" fontId="5" fillId="2" borderId="29" xfId="2" applyNumberFormat="1" applyFont="1" applyFill="1" applyBorder="1" applyAlignment="1">
      <alignment horizontal="right" vertical="center" wrapText="1"/>
    </xf>
    <xf numFmtId="164" fontId="5" fillId="2" borderId="32" xfId="2" applyNumberFormat="1" applyFont="1" applyFill="1" applyBorder="1" applyAlignment="1">
      <alignment horizontal="right"/>
    </xf>
    <xf numFmtId="164" fontId="5" fillId="0" borderId="29" xfId="2" applyNumberFormat="1" applyFont="1" applyFill="1" applyBorder="1" applyAlignment="1">
      <alignment horizontal="right" vertical="center" wrapText="1"/>
    </xf>
    <xf numFmtId="164" fontId="5" fillId="0" borderId="27" xfId="2" applyNumberFormat="1" applyFont="1" applyFill="1" applyBorder="1" applyAlignment="1">
      <alignment horizontal="right" vertical="center" wrapText="1"/>
    </xf>
    <xf numFmtId="164" fontId="5" fillId="0" borderId="27" xfId="2" applyNumberFormat="1" applyFont="1" applyBorder="1" applyAlignment="1">
      <alignment horizontal="right" vertical="center" wrapText="1"/>
    </xf>
    <xf numFmtId="164" fontId="5" fillId="0" borderId="40" xfId="2" applyNumberFormat="1" applyFont="1" applyFill="1" applyBorder="1" applyAlignment="1">
      <alignment horizontal="right" vertical="center" wrapText="1"/>
    </xf>
    <xf numFmtId="164" fontId="5" fillId="0" borderId="30" xfId="2" applyNumberFormat="1" applyFont="1" applyFill="1" applyBorder="1" applyAlignment="1">
      <alignment horizontal="right" vertical="center" wrapText="1"/>
    </xf>
    <xf numFmtId="164" fontId="5" fillId="0" borderId="32" xfId="2" applyNumberFormat="1" applyFont="1" applyBorder="1" applyAlignment="1">
      <alignment horizontal="right" vertical="center" wrapText="1"/>
    </xf>
    <xf numFmtId="164" fontId="5" fillId="0" borderId="34" xfId="2" applyNumberFormat="1" applyFont="1" applyBorder="1" applyAlignment="1">
      <alignment horizontal="right" vertical="center" wrapText="1"/>
    </xf>
    <xf numFmtId="164" fontId="5" fillId="0" borderId="37" xfId="2" applyNumberFormat="1" applyFont="1" applyBorder="1" applyAlignment="1">
      <alignment horizontal="right" vertical="center" wrapText="1"/>
    </xf>
    <xf numFmtId="164" fontId="5" fillId="0" borderId="34" xfId="2" applyNumberFormat="1" applyFont="1" applyFill="1" applyBorder="1" applyAlignment="1">
      <alignment horizontal="right" vertical="center" wrapText="1"/>
    </xf>
    <xf numFmtId="164" fontId="5" fillId="0" borderId="36" xfId="2" applyNumberFormat="1" applyFont="1" applyFill="1" applyBorder="1" applyAlignment="1">
      <alignment horizontal="right" vertical="center" wrapText="1"/>
    </xf>
    <xf numFmtId="3" fontId="5" fillId="0" borderId="32" xfId="2" applyNumberFormat="1" applyFont="1" applyFill="1" applyBorder="1" applyAlignment="1">
      <alignment horizontal="right" vertical="center" wrapText="1"/>
    </xf>
    <xf numFmtId="164" fontId="5" fillId="0" borderId="38" xfId="2" applyNumberFormat="1" applyFont="1" applyBorder="1" applyAlignment="1">
      <alignment horizontal="right" vertical="center" wrapText="1"/>
    </xf>
    <xf numFmtId="164" fontId="5" fillId="0" borderId="38" xfId="2" applyNumberFormat="1" applyFont="1" applyFill="1" applyBorder="1" applyAlignment="1">
      <alignment horizontal="right" vertical="center" wrapText="1"/>
    </xf>
    <xf numFmtId="3" fontId="5" fillId="0" borderId="17" xfId="0" applyNumberFormat="1" applyFont="1" applyBorder="1" applyAlignment="1">
      <alignment vertical="center" wrapText="1"/>
    </xf>
    <xf numFmtId="0" fontId="5" fillId="0" borderId="19" xfId="0" quotePrefix="1" applyFont="1" applyFill="1" applyBorder="1" applyAlignment="1">
      <alignment horizontal="center" vertical="center" wrapText="1"/>
    </xf>
    <xf numFmtId="0" fontId="5" fillId="0" borderId="22" xfId="0" quotePrefix="1" applyFont="1" applyFill="1" applyBorder="1" applyAlignment="1">
      <alignment horizontal="center" vertical="center" wrapText="1"/>
    </xf>
    <xf numFmtId="164" fontId="5" fillId="0" borderId="26" xfId="2" applyNumberFormat="1" applyFont="1" applyFill="1" applyBorder="1" applyAlignment="1">
      <alignment horizontal="right" vertical="center" wrapText="1"/>
    </xf>
    <xf numFmtId="164" fontId="5" fillId="0" borderId="28" xfId="2" applyNumberFormat="1" applyFont="1" applyFill="1" applyBorder="1" applyAlignment="1">
      <alignment horizontal="right" vertical="center" wrapText="1"/>
    </xf>
    <xf numFmtId="164" fontId="5" fillId="0" borderId="31" xfId="2" applyNumberFormat="1" applyFont="1" applyFill="1" applyBorder="1" applyAlignment="1">
      <alignment horizontal="right" vertical="center" wrapText="1"/>
    </xf>
    <xf numFmtId="164" fontId="5" fillId="0" borderId="35" xfId="2" applyNumberFormat="1" applyFont="1" applyFill="1" applyBorder="1" applyAlignment="1">
      <alignment horizontal="right" vertical="center" wrapText="1"/>
    </xf>
    <xf numFmtId="3" fontId="5" fillId="0" borderId="4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5" fillId="3" borderId="34" xfId="0" applyNumberFormat="1" applyFont="1" applyFill="1" applyBorder="1" applyAlignment="1">
      <alignment vertical="center" wrapText="1"/>
    </xf>
    <xf numFmtId="3" fontId="5" fillId="3" borderId="37" xfId="0" applyNumberFormat="1" applyFont="1" applyFill="1" applyBorder="1" applyAlignment="1">
      <alignment vertical="center" wrapText="1"/>
    </xf>
    <xf numFmtId="3" fontId="5" fillId="0" borderId="29" xfId="2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 wrapText="1"/>
    </xf>
    <xf numFmtId="0" fontId="5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5" fillId="2" borderId="18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  <xf numFmtId="0" fontId="5" fillId="0" borderId="1" xfId="0" quotePrefix="1" applyFont="1" applyFill="1" applyBorder="1" applyAlignment="1">
      <alignment horizontal="center" textRotation="90" wrapText="1"/>
    </xf>
    <xf numFmtId="0" fontId="5" fillId="0" borderId="18" xfId="0" applyFont="1" applyFill="1" applyBorder="1" applyAlignment="1">
      <alignment horizontal="center" textRotation="90" wrapText="1"/>
    </xf>
    <xf numFmtId="0" fontId="5" fillId="0" borderId="43" xfId="0" quotePrefix="1" applyFont="1" applyFill="1" applyBorder="1" applyAlignment="1">
      <alignment horizontal="center" textRotation="90" wrapText="1"/>
    </xf>
    <xf numFmtId="0" fontId="5" fillId="0" borderId="48" xfId="0" quotePrefix="1" applyFont="1" applyFill="1" applyBorder="1" applyAlignment="1">
      <alignment horizontal="center" textRotation="90" wrapText="1"/>
    </xf>
    <xf numFmtId="0" fontId="5" fillId="0" borderId="49" xfId="0" quotePrefix="1" applyFont="1" applyFill="1" applyBorder="1" applyAlignment="1">
      <alignment horizontal="center" textRotation="90" wrapText="1"/>
    </xf>
    <xf numFmtId="0" fontId="5" fillId="0" borderId="50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12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left" indent="1"/>
    </xf>
    <xf numFmtId="164" fontId="5" fillId="2" borderId="39" xfId="2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9" fontId="5" fillId="2" borderId="26" xfId="1" applyFont="1" applyFill="1" applyBorder="1" applyAlignment="1">
      <alignment vertical="center" wrapText="1"/>
    </xf>
    <xf numFmtId="9" fontId="5" fillId="2" borderId="31" xfId="1" applyFont="1" applyFill="1" applyBorder="1" applyAlignment="1">
      <alignment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2" borderId="5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D0CC-7029-4640-9B4F-76B6211C93BD}">
  <dimension ref="B1:X33"/>
  <sheetViews>
    <sheetView showGridLines="0" tabSelected="1" topLeftCell="C3" zoomScale="115" zoomScaleNormal="115" workbookViewId="0">
      <selection activeCell="Q28" sqref="Q28"/>
    </sheetView>
  </sheetViews>
  <sheetFormatPr defaultRowHeight="15" x14ac:dyDescent="0.25"/>
  <cols>
    <col min="1" max="1" width="3.140625" customWidth="1"/>
    <col min="2" max="2" width="23.42578125" customWidth="1"/>
    <col min="3" max="4" width="9.7109375" customWidth="1"/>
    <col min="5" max="9" width="8.28515625" style="1" customWidth="1"/>
    <col min="10" max="10" width="9" style="1" customWidth="1"/>
    <col min="11" max="11" width="7.28515625" style="1" customWidth="1"/>
    <col min="12" max="12" width="9" style="1" customWidth="1"/>
    <col min="13" max="13" width="8.5703125" style="1" customWidth="1"/>
    <col min="14" max="18" width="9" style="1" customWidth="1"/>
    <col min="19" max="19" width="8.5703125" style="1" customWidth="1"/>
    <col min="20" max="22" width="9" style="1" customWidth="1"/>
    <col min="23" max="23" width="8.28515625" style="13" customWidth="1"/>
    <col min="24" max="24" width="8.28515625" style="12" customWidth="1"/>
    <col min="25" max="25" width="2.42578125" customWidth="1"/>
  </cols>
  <sheetData>
    <row r="1" spans="2:24" s="3" customFormat="1" ht="56.25" customHeight="1" x14ac:dyDescent="0.25">
      <c r="B1" s="4"/>
      <c r="C1" s="102" t="s">
        <v>32</v>
      </c>
      <c r="D1" s="102" t="s">
        <v>32</v>
      </c>
      <c r="E1" s="102" t="s">
        <v>32</v>
      </c>
      <c r="F1" s="103" t="s">
        <v>32</v>
      </c>
      <c r="G1" s="104" t="s">
        <v>32</v>
      </c>
      <c r="H1" s="102" t="s">
        <v>32</v>
      </c>
      <c r="I1" s="102" t="s">
        <v>32</v>
      </c>
      <c r="J1" s="105" t="s">
        <v>33</v>
      </c>
      <c r="K1" s="103" t="s">
        <v>32</v>
      </c>
      <c r="L1" s="106" t="s">
        <v>33</v>
      </c>
      <c r="M1" s="102" t="s">
        <v>32</v>
      </c>
      <c r="N1" s="105" t="s">
        <v>33</v>
      </c>
      <c r="O1" s="105" t="s">
        <v>33</v>
      </c>
      <c r="P1" s="105" t="s">
        <v>33</v>
      </c>
      <c r="Q1" s="107" t="s">
        <v>33</v>
      </c>
      <c r="R1" s="106" t="s">
        <v>33</v>
      </c>
      <c r="S1" s="102" t="s">
        <v>32</v>
      </c>
      <c r="T1" s="105" t="s">
        <v>33</v>
      </c>
      <c r="U1" s="107" t="s">
        <v>33</v>
      </c>
      <c r="V1" s="106" t="s">
        <v>33</v>
      </c>
      <c r="W1" s="9"/>
      <c r="X1" s="11"/>
    </row>
    <row r="2" spans="2:24" s="3" customFormat="1" ht="18" customHeight="1" thickBot="1" x14ac:dyDescent="0.3">
      <c r="B2" s="4"/>
      <c r="C2" s="110" t="s">
        <v>5</v>
      </c>
      <c r="D2" s="110"/>
      <c r="E2" s="110"/>
      <c r="F2" s="110"/>
      <c r="G2" s="110"/>
      <c r="H2" s="110"/>
      <c r="I2" s="110"/>
      <c r="J2" s="110"/>
      <c r="K2" s="110"/>
      <c r="L2" s="5"/>
      <c r="M2" s="9"/>
      <c r="N2" s="5"/>
      <c r="O2" s="5"/>
      <c r="P2" s="5"/>
      <c r="Q2" s="5"/>
      <c r="R2" s="9"/>
      <c r="S2" s="9"/>
      <c r="T2" s="9"/>
      <c r="U2" s="5"/>
      <c r="V2" s="5"/>
      <c r="W2" s="9"/>
      <c r="X2" s="11"/>
    </row>
    <row r="3" spans="2:24" s="3" customFormat="1" ht="30" customHeight="1" thickBot="1" x14ac:dyDescent="0.3">
      <c r="B3" s="120" t="s">
        <v>12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2"/>
    </row>
    <row r="4" spans="2:24" ht="15.75" customHeight="1" x14ac:dyDescent="0.25">
      <c r="B4" s="111" t="s">
        <v>24</v>
      </c>
      <c r="C4" s="116" t="s">
        <v>3</v>
      </c>
      <c r="D4" s="117"/>
      <c r="E4" s="117"/>
      <c r="F4" s="118"/>
      <c r="G4" s="119" t="s">
        <v>4</v>
      </c>
      <c r="H4" s="117"/>
      <c r="I4" s="117"/>
      <c r="J4" s="117"/>
      <c r="K4" s="118"/>
      <c r="L4" s="113" t="s">
        <v>1</v>
      </c>
      <c r="M4" s="114"/>
      <c r="N4" s="114"/>
      <c r="O4" s="114"/>
      <c r="P4" s="114"/>
      <c r="Q4" s="115"/>
      <c r="R4" s="113" t="s">
        <v>0</v>
      </c>
      <c r="S4" s="114"/>
      <c r="T4" s="114"/>
      <c r="U4" s="115"/>
      <c r="V4" s="113" t="s">
        <v>2</v>
      </c>
      <c r="W4" s="114"/>
      <c r="X4" s="115"/>
    </row>
    <row r="5" spans="2:24" s="2" customFormat="1" ht="225.75" customHeight="1" x14ac:dyDescent="0.25">
      <c r="B5" s="112"/>
      <c r="C5" s="86" t="s">
        <v>36</v>
      </c>
      <c r="D5" s="87" t="s">
        <v>37</v>
      </c>
      <c r="E5" s="88" t="s">
        <v>38</v>
      </c>
      <c r="F5" s="88" t="s">
        <v>39</v>
      </c>
      <c r="G5" s="89" t="s">
        <v>35</v>
      </c>
      <c r="H5" s="86" t="s">
        <v>10</v>
      </c>
      <c r="I5" s="87" t="s">
        <v>34</v>
      </c>
      <c r="J5" s="88" t="s">
        <v>13</v>
      </c>
      <c r="K5" s="90" t="s">
        <v>14</v>
      </c>
      <c r="L5" s="91" t="s">
        <v>11</v>
      </c>
      <c r="M5" s="92" t="s">
        <v>25</v>
      </c>
      <c r="N5" s="92" t="s">
        <v>26</v>
      </c>
      <c r="O5" s="92" t="s">
        <v>27</v>
      </c>
      <c r="P5" s="92" t="s">
        <v>15</v>
      </c>
      <c r="Q5" s="93" t="s">
        <v>16</v>
      </c>
      <c r="R5" s="94" t="s">
        <v>17</v>
      </c>
      <c r="S5" s="95" t="s">
        <v>18</v>
      </c>
      <c r="T5" s="96" t="s">
        <v>19</v>
      </c>
      <c r="U5" s="97" t="s">
        <v>20</v>
      </c>
      <c r="V5" s="91" t="s">
        <v>21</v>
      </c>
      <c r="W5" s="98" t="s">
        <v>22</v>
      </c>
      <c r="X5" s="99" t="s">
        <v>23</v>
      </c>
    </row>
    <row r="6" spans="2:24" s="57" customFormat="1" ht="15" customHeight="1" x14ac:dyDescent="0.25">
      <c r="B6" s="48" t="s">
        <v>6</v>
      </c>
      <c r="C6" s="49" t="s">
        <v>7</v>
      </c>
      <c r="D6" s="49" t="s">
        <v>7</v>
      </c>
      <c r="E6" s="49" t="s">
        <v>7</v>
      </c>
      <c r="F6" s="49" t="s">
        <v>7</v>
      </c>
      <c r="G6" s="50" t="s">
        <v>9</v>
      </c>
      <c r="H6" s="49" t="s">
        <v>7</v>
      </c>
      <c r="I6" s="51" t="s">
        <v>9</v>
      </c>
      <c r="J6" s="49" t="s">
        <v>7</v>
      </c>
      <c r="K6" s="52" t="s">
        <v>8</v>
      </c>
      <c r="L6" s="53" t="s">
        <v>7</v>
      </c>
      <c r="M6" s="54" t="s">
        <v>7</v>
      </c>
      <c r="N6" s="54" t="s">
        <v>7</v>
      </c>
      <c r="O6" s="54" t="s">
        <v>7</v>
      </c>
      <c r="P6" s="54" t="s">
        <v>7</v>
      </c>
      <c r="Q6" s="55" t="s">
        <v>7</v>
      </c>
      <c r="R6" s="75" t="s">
        <v>7</v>
      </c>
      <c r="S6" s="54" t="s">
        <v>7</v>
      </c>
      <c r="T6" s="54" t="s">
        <v>7</v>
      </c>
      <c r="U6" s="76" t="s">
        <v>7</v>
      </c>
      <c r="V6" s="56" t="s">
        <v>7</v>
      </c>
      <c r="W6" s="54" t="s">
        <v>7</v>
      </c>
      <c r="X6" s="55" t="s">
        <v>7</v>
      </c>
    </row>
    <row r="7" spans="2:24" s="12" customFormat="1" x14ac:dyDescent="0.25">
      <c r="B7" s="28"/>
      <c r="C7" s="29"/>
      <c r="D7" s="29"/>
      <c r="E7" s="30"/>
      <c r="F7" s="30"/>
      <c r="G7" s="108"/>
      <c r="H7" s="59"/>
      <c r="I7" s="41"/>
      <c r="J7" s="101">
        <f>I7*C7</f>
        <v>0</v>
      </c>
      <c r="K7" s="31"/>
      <c r="L7" s="61">
        <f>C7+E7</f>
        <v>0</v>
      </c>
      <c r="M7" s="62"/>
      <c r="N7" s="62">
        <f>E7</f>
        <v>0</v>
      </c>
      <c r="O7" s="62">
        <f>H7+J7</f>
        <v>0</v>
      </c>
      <c r="P7" s="63">
        <f>L7+M7-N7-O7</f>
        <v>0</v>
      </c>
      <c r="Q7" s="64">
        <f>P7*(1+G7)</f>
        <v>0</v>
      </c>
      <c r="R7" s="77">
        <f>D7-F7</f>
        <v>0</v>
      </c>
      <c r="S7" s="62"/>
      <c r="T7" s="65">
        <f>F7</f>
        <v>0</v>
      </c>
      <c r="U7" s="78">
        <f>R7+S7+T7</f>
        <v>0</v>
      </c>
      <c r="V7" s="85">
        <f>Q7-U7</f>
        <v>0</v>
      </c>
      <c r="W7" s="83"/>
      <c r="X7" s="84"/>
    </row>
    <row r="8" spans="2:24" x14ac:dyDescent="0.25">
      <c r="B8" s="20"/>
      <c r="C8" s="32"/>
      <c r="D8" s="32"/>
      <c r="E8" s="33"/>
      <c r="F8" s="33"/>
      <c r="G8" s="109"/>
      <c r="H8" s="60"/>
      <c r="I8" s="42"/>
      <c r="J8" s="32">
        <f>I8*C8</f>
        <v>0</v>
      </c>
      <c r="K8" s="34"/>
      <c r="L8" s="66">
        <f>C8+E8</f>
        <v>0</v>
      </c>
      <c r="M8" s="67"/>
      <c r="N8" s="67">
        <f>E8</f>
        <v>0</v>
      </c>
      <c r="O8" s="67">
        <f>H8+J8</f>
        <v>0</v>
      </c>
      <c r="P8" s="67">
        <f t="shared" ref="P8:P23" si="0">L8+M8-N8-O8</f>
        <v>0</v>
      </c>
      <c r="Q8" s="68">
        <f>P8*(1+G8)</f>
        <v>0</v>
      </c>
      <c r="R8" s="79">
        <f>D8-F8</f>
        <v>0</v>
      </c>
      <c r="S8" s="69"/>
      <c r="T8" s="70">
        <f t="shared" ref="T8:T23" si="1">F8</f>
        <v>0</v>
      </c>
      <c r="U8" s="80">
        <f t="shared" ref="U8:U23" si="2">R8+S8+T8</f>
        <v>0</v>
      </c>
      <c r="V8" s="71">
        <f t="shared" ref="V8:V23" si="3">Q8-U8</f>
        <v>0</v>
      </c>
      <c r="W8" s="83"/>
      <c r="X8" s="84"/>
    </row>
    <row r="9" spans="2:24" x14ac:dyDescent="0.25">
      <c r="B9" s="20"/>
      <c r="C9" s="32"/>
      <c r="D9" s="32"/>
      <c r="E9" s="33"/>
      <c r="F9" s="33"/>
      <c r="G9" s="109"/>
      <c r="H9" s="60"/>
      <c r="I9" s="42"/>
      <c r="J9" s="32">
        <f t="shared" ref="J9:J23" si="4">I9*C9</f>
        <v>0</v>
      </c>
      <c r="K9" s="34"/>
      <c r="L9" s="66">
        <f>C9+E9</f>
        <v>0</v>
      </c>
      <c r="M9" s="67"/>
      <c r="N9" s="67">
        <f t="shared" ref="N9:N23" si="5">E9</f>
        <v>0</v>
      </c>
      <c r="O9" s="67">
        <f t="shared" ref="O9:O23" si="6">H9+J9</f>
        <v>0</v>
      </c>
      <c r="P9" s="67">
        <f t="shared" si="0"/>
        <v>0</v>
      </c>
      <c r="Q9" s="68">
        <f t="shared" ref="Q9:Q23" si="7">P9*(1+G9)</f>
        <v>0</v>
      </c>
      <c r="R9" s="79">
        <f t="shared" ref="R9:R23" si="8">D9-F9</f>
        <v>0</v>
      </c>
      <c r="S9" s="69"/>
      <c r="T9" s="70">
        <f t="shared" si="1"/>
        <v>0</v>
      </c>
      <c r="U9" s="80">
        <f t="shared" si="2"/>
        <v>0</v>
      </c>
      <c r="V9" s="71">
        <f t="shared" si="3"/>
        <v>0</v>
      </c>
      <c r="W9" s="83"/>
      <c r="X9" s="84"/>
    </row>
    <row r="10" spans="2:24" x14ac:dyDescent="0.25">
      <c r="B10" s="20"/>
      <c r="C10" s="44"/>
      <c r="D10" s="32"/>
      <c r="E10" s="33"/>
      <c r="F10" s="33"/>
      <c r="G10" s="109"/>
      <c r="H10" s="60"/>
      <c r="I10" s="43"/>
      <c r="J10" s="32">
        <f t="shared" si="4"/>
        <v>0</v>
      </c>
      <c r="K10" s="34"/>
      <c r="L10" s="66">
        <f t="shared" ref="L10:L22" si="9">C10+E10</f>
        <v>0</v>
      </c>
      <c r="M10" s="67"/>
      <c r="N10" s="67">
        <f t="shared" si="5"/>
        <v>0</v>
      </c>
      <c r="O10" s="67">
        <f t="shared" si="6"/>
        <v>0</v>
      </c>
      <c r="P10" s="67">
        <f t="shared" si="0"/>
        <v>0</v>
      </c>
      <c r="Q10" s="68">
        <f t="shared" si="7"/>
        <v>0</v>
      </c>
      <c r="R10" s="79">
        <f t="shared" si="8"/>
        <v>0</v>
      </c>
      <c r="S10" s="69"/>
      <c r="T10" s="70">
        <f t="shared" si="1"/>
        <v>0</v>
      </c>
      <c r="U10" s="80">
        <f t="shared" si="2"/>
        <v>0</v>
      </c>
      <c r="V10" s="71">
        <f t="shared" si="3"/>
        <v>0</v>
      </c>
      <c r="W10" s="83"/>
      <c r="X10" s="84"/>
    </row>
    <row r="11" spans="2:24" x14ac:dyDescent="0.25">
      <c r="B11" s="20"/>
      <c r="C11" s="44"/>
      <c r="D11" s="45"/>
      <c r="E11" s="33"/>
      <c r="F11" s="33"/>
      <c r="G11" s="109"/>
      <c r="H11" s="60"/>
      <c r="I11" s="43"/>
      <c r="J11" s="32">
        <f t="shared" si="4"/>
        <v>0</v>
      </c>
      <c r="K11" s="34"/>
      <c r="L11" s="66">
        <f t="shared" si="9"/>
        <v>0</v>
      </c>
      <c r="M11" s="67"/>
      <c r="N11" s="67">
        <f t="shared" si="5"/>
        <v>0</v>
      </c>
      <c r="O11" s="67">
        <f t="shared" si="6"/>
        <v>0</v>
      </c>
      <c r="P11" s="67">
        <f t="shared" si="0"/>
        <v>0</v>
      </c>
      <c r="Q11" s="68">
        <f t="shared" si="7"/>
        <v>0</v>
      </c>
      <c r="R11" s="79">
        <f t="shared" si="8"/>
        <v>0</v>
      </c>
      <c r="S11" s="69"/>
      <c r="T11" s="70">
        <f t="shared" si="1"/>
        <v>0</v>
      </c>
      <c r="U11" s="80">
        <f t="shared" si="2"/>
        <v>0</v>
      </c>
      <c r="V11" s="71">
        <f t="shared" si="3"/>
        <v>0</v>
      </c>
      <c r="W11" s="83"/>
      <c r="X11" s="84"/>
    </row>
    <row r="12" spans="2:24" x14ac:dyDescent="0.25">
      <c r="B12" s="20"/>
      <c r="C12" s="44"/>
      <c r="D12" s="45"/>
      <c r="E12" s="33"/>
      <c r="F12" s="33"/>
      <c r="G12" s="109"/>
      <c r="H12" s="60"/>
      <c r="I12" s="42"/>
      <c r="J12" s="32">
        <f t="shared" si="4"/>
        <v>0</v>
      </c>
      <c r="K12" s="34"/>
      <c r="L12" s="66">
        <f t="shared" si="9"/>
        <v>0</v>
      </c>
      <c r="M12" s="67"/>
      <c r="N12" s="67">
        <f t="shared" si="5"/>
        <v>0</v>
      </c>
      <c r="O12" s="67">
        <f t="shared" si="6"/>
        <v>0</v>
      </c>
      <c r="P12" s="67">
        <f t="shared" si="0"/>
        <v>0</v>
      </c>
      <c r="Q12" s="68">
        <f t="shared" si="7"/>
        <v>0</v>
      </c>
      <c r="R12" s="79">
        <f t="shared" si="8"/>
        <v>0</v>
      </c>
      <c r="S12" s="69"/>
      <c r="T12" s="70">
        <f t="shared" si="1"/>
        <v>0</v>
      </c>
      <c r="U12" s="80">
        <f t="shared" si="2"/>
        <v>0</v>
      </c>
      <c r="V12" s="71">
        <f t="shared" si="3"/>
        <v>0</v>
      </c>
      <c r="W12" s="83"/>
      <c r="X12" s="84"/>
    </row>
    <row r="13" spans="2:24" x14ac:dyDescent="0.25">
      <c r="B13" s="20"/>
      <c r="C13" s="44"/>
      <c r="D13" s="45"/>
      <c r="E13" s="33"/>
      <c r="F13" s="33"/>
      <c r="G13" s="109"/>
      <c r="H13" s="60"/>
      <c r="I13" s="42"/>
      <c r="J13" s="32">
        <f t="shared" si="4"/>
        <v>0</v>
      </c>
      <c r="K13" s="34"/>
      <c r="L13" s="66">
        <f t="shared" si="9"/>
        <v>0</v>
      </c>
      <c r="M13" s="67"/>
      <c r="N13" s="67">
        <f t="shared" si="5"/>
        <v>0</v>
      </c>
      <c r="O13" s="67">
        <f t="shared" si="6"/>
        <v>0</v>
      </c>
      <c r="P13" s="67">
        <f t="shared" si="0"/>
        <v>0</v>
      </c>
      <c r="Q13" s="68">
        <f t="shared" si="7"/>
        <v>0</v>
      </c>
      <c r="R13" s="79">
        <f t="shared" si="8"/>
        <v>0</v>
      </c>
      <c r="S13" s="69"/>
      <c r="T13" s="70">
        <f t="shared" si="1"/>
        <v>0</v>
      </c>
      <c r="U13" s="80">
        <f t="shared" si="2"/>
        <v>0</v>
      </c>
      <c r="V13" s="71">
        <f t="shared" si="3"/>
        <v>0</v>
      </c>
      <c r="W13" s="83"/>
      <c r="X13" s="84"/>
    </row>
    <row r="14" spans="2:24" x14ac:dyDescent="0.25">
      <c r="B14" s="20"/>
      <c r="C14" s="44"/>
      <c r="D14" s="45"/>
      <c r="E14" s="33"/>
      <c r="F14" s="33"/>
      <c r="G14" s="109"/>
      <c r="H14" s="60"/>
      <c r="I14" s="42"/>
      <c r="J14" s="32">
        <f t="shared" si="4"/>
        <v>0</v>
      </c>
      <c r="K14" s="34"/>
      <c r="L14" s="66">
        <f t="shared" si="9"/>
        <v>0</v>
      </c>
      <c r="M14" s="67"/>
      <c r="N14" s="67">
        <f t="shared" si="5"/>
        <v>0</v>
      </c>
      <c r="O14" s="67">
        <f t="shared" si="6"/>
        <v>0</v>
      </c>
      <c r="P14" s="67">
        <f t="shared" si="0"/>
        <v>0</v>
      </c>
      <c r="Q14" s="68">
        <f t="shared" si="7"/>
        <v>0</v>
      </c>
      <c r="R14" s="79">
        <f t="shared" si="8"/>
        <v>0</v>
      </c>
      <c r="S14" s="69"/>
      <c r="T14" s="70">
        <f t="shared" si="1"/>
        <v>0</v>
      </c>
      <c r="U14" s="80">
        <f t="shared" si="2"/>
        <v>0</v>
      </c>
      <c r="V14" s="71">
        <f t="shared" si="3"/>
        <v>0</v>
      </c>
      <c r="W14" s="83"/>
      <c r="X14" s="84"/>
    </row>
    <row r="15" spans="2:24" x14ac:dyDescent="0.25">
      <c r="B15" s="20"/>
      <c r="C15" s="44"/>
      <c r="D15" s="45"/>
      <c r="E15" s="33"/>
      <c r="F15" s="33"/>
      <c r="G15" s="109"/>
      <c r="H15" s="60"/>
      <c r="I15" s="42"/>
      <c r="J15" s="32">
        <f t="shared" si="4"/>
        <v>0</v>
      </c>
      <c r="K15" s="34"/>
      <c r="L15" s="66">
        <f t="shared" si="9"/>
        <v>0</v>
      </c>
      <c r="M15" s="67"/>
      <c r="N15" s="67">
        <f t="shared" si="5"/>
        <v>0</v>
      </c>
      <c r="O15" s="67">
        <f t="shared" si="6"/>
        <v>0</v>
      </c>
      <c r="P15" s="67">
        <f t="shared" si="0"/>
        <v>0</v>
      </c>
      <c r="Q15" s="68">
        <f t="shared" si="7"/>
        <v>0</v>
      </c>
      <c r="R15" s="79">
        <f t="shared" si="8"/>
        <v>0</v>
      </c>
      <c r="S15" s="69"/>
      <c r="T15" s="70">
        <f t="shared" si="1"/>
        <v>0</v>
      </c>
      <c r="U15" s="80">
        <f t="shared" si="2"/>
        <v>0</v>
      </c>
      <c r="V15" s="71">
        <f t="shared" si="3"/>
        <v>0</v>
      </c>
      <c r="W15" s="83"/>
      <c r="X15" s="84"/>
    </row>
    <row r="16" spans="2:24" x14ac:dyDescent="0.25">
      <c r="B16" s="20"/>
      <c r="C16" s="44"/>
      <c r="D16" s="45"/>
      <c r="E16" s="33"/>
      <c r="F16" s="33"/>
      <c r="G16" s="109"/>
      <c r="H16" s="60"/>
      <c r="I16" s="42"/>
      <c r="J16" s="32">
        <f t="shared" si="4"/>
        <v>0</v>
      </c>
      <c r="K16" s="34"/>
      <c r="L16" s="66">
        <f t="shared" si="9"/>
        <v>0</v>
      </c>
      <c r="M16" s="67"/>
      <c r="N16" s="67">
        <f t="shared" si="5"/>
        <v>0</v>
      </c>
      <c r="O16" s="67">
        <f t="shared" si="6"/>
        <v>0</v>
      </c>
      <c r="P16" s="67">
        <f t="shared" si="0"/>
        <v>0</v>
      </c>
      <c r="Q16" s="68">
        <f t="shared" si="7"/>
        <v>0</v>
      </c>
      <c r="R16" s="79">
        <f t="shared" si="8"/>
        <v>0</v>
      </c>
      <c r="S16" s="69"/>
      <c r="T16" s="70">
        <f t="shared" si="1"/>
        <v>0</v>
      </c>
      <c r="U16" s="80">
        <f t="shared" si="2"/>
        <v>0</v>
      </c>
      <c r="V16" s="71">
        <f t="shared" si="3"/>
        <v>0</v>
      </c>
      <c r="W16" s="83"/>
      <c r="X16" s="84"/>
    </row>
    <row r="17" spans="2:24" x14ac:dyDescent="0.25">
      <c r="B17" s="20"/>
      <c r="C17" s="44"/>
      <c r="D17" s="45"/>
      <c r="E17" s="33"/>
      <c r="F17" s="33"/>
      <c r="G17" s="109"/>
      <c r="H17" s="60"/>
      <c r="I17" s="42"/>
      <c r="J17" s="32">
        <f t="shared" si="4"/>
        <v>0</v>
      </c>
      <c r="K17" s="34"/>
      <c r="L17" s="66">
        <f t="shared" si="9"/>
        <v>0</v>
      </c>
      <c r="M17" s="67"/>
      <c r="N17" s="67">
        <f t="shared" si="5"/>
        <v>0</v>
      </c>
      <c r="O17" s="67">
        <f t="shared" si="6"/>
        <v>0</v>
      </c>
      <c r="P17" s="67">
        <f t="shared" si="0"/>
        <v>0</v>
      </c>
      <c r="Q17" s="68">
        <f t="shared" si="7"/>
        <v>0</v>
      </c>
      <c r="R17" s="79">
        <f t="shared" si="8"/>
        <v>0</v>
      </c>
      <c r="S17" s="69"/>
      <c r="T17" s="70">
        <f t="shared" si="1"/>
        <v>0</v>
      </c>
      <c r="U17" s="80">
        <f t="shared" si="2"/>
        <v>0</v>
      </c>
      <c r="V17" s="71">
        <f t="shared" si="3"/>
        <v>0</v>
      </c>
      <c r="W17" s="83"/>
      <c r="X17" s="84"/>
    </row>
    <row r="18" spans="2:24" x14ac:dyDescent="0.25">
      <c r="B18" s="20"/>
      <c r="C18" s="44"/>
      <c r="D18" s="45"/>
      <c r="E18" s="33"/>
      <c r="F18" s="33"/>
      <c r="G18" s="109"/>
      <c r="H18" s="60"/>
      <c r="I18" s="42"/>
      <c r="J18" s="32">
        <f t="shared" si="4"/>
        <v>0</v>
      </c>
      <c r="K18" s="34"/>
      <c r="L18" s="66">
        <f t="shared" si="9"/>
        <v>0</v>
      </c>
      <c r="M18" s="67"/>
      <c r="N18" s="67">
        <f t="shared" si="5"/>
        <v>0</v>
      </c>
      <c r="O18" s="67">
        <f t="shared" si="6"/>
        <v>0</v>
      </c>
      <c r="P18" s="67">
        <f t="shared" si="0"/>
        <v>0</v>
      </c>
      <c r="Q18" s="68">
        <f t="shared" si="7"/>
        <v>0</v>
      </c>
      <c r="R18" s="79">
        <f t="shared" si="8"/>
        <v>0</v>
      </c>
      <c r="S18" s="69"/>
      <c r="T18" s="70">
        <f t="shared" si="1"/>
        <v>0</v>
      </c>
      <c r="U18" s="80">
        <f t="shared" si="2"/>
        <v>0</v>
      </c>
      <c r="V18" s="71">
        <f t="shared" si="3"/>
        <v>0</v>
      </c>
      <c r="W18" s="83"/>
      <c r="X18" s="84"/>
    </row>
    <row r="19" spans="2:24" x14ac:dyDescent="0.25">
      <c r="B19" s="20"/>
      <c r="C19" s="44"/>
      <c r="D19" s="45"/>
      <c r="E19" s="33"/>
      <c r="F19" s="33"/>
      <c r="G19" s="109"/>
      <c r="H19" s="60"/>
      <c r="I19" s="42"/>
      <c r="J19" s="32">
        <f t="shared" si="4"/>
        <v>0</v>
      </c>
      <c r="K19" s="34"/>
      <c r="L19" s="66">
        <f t="shared" si="9"/>
        <v>0</v>
      </c>
      <c r="M19" s="67"/>
      <c r="N19" s="67">
        <f t="shared" si="5"/>
        <v>0</v>
      </c>
      <c r="O19" s="67">
        <f t="shared" si="6"/>
        <v>0</v>
      </c>
      <c r="P19" s="67">
        <f t="shared" si="0"/>
        <v>0</v>
      </c>
      <c r="Q19" s="68">
        <f t="shared" si="7"/>
        <v>0</v>
      </c>
      <c r="R19" s="79">
        <f t="shared" si="8"/>
        <v>0</v>
      </c>
      <c r="S19" s="69"/>
      <c r="T19" s="70">
        <f t="shared" si="1"/>
        <v>0</v>
      </c>
      <c r="U19" s="80">
        <f t="shared" si="2"/>
        <v>0</v>
      </c>
      <c r="V19" s="71">
        <f t="shared" si="3"/>
        <v>0</v>
      </c>
      <c r="W19" s="83"/>
      <c r="X19" s="84"/>
    </row>
    <row r="20" spans="2:24" x14ac:dyDescent="0.25">
      <c r="B20" s="20"/>
      <c r="C20" s="44"/>
      <c r="D20" s="45"/>
      <c r="E20" s="33"/>
      <c r="F20" s="33"/>
      <c r="G20" s="109"/>
      <c r="H20" s="60"/>
      <c r="I20" s="42"/>
      <c r="J20" s="32">
        <f t="shared" si="4"/>
        <v>0</v>
      </c>
      <c r="K20" s="34"/>
      <c r="L20" s="66">
        <f t="shared" si="9"/>
        <v>0</v>
      </c>
      <c r="M20" s="67"/>
      <c r="N20" s="67">
        <f t="shared" si="5"/>
        <v>0</v>
      </c>
      <c r="O20" s="67">
        <f t="shared" si="6"/>
        <v>0</v>
      </c>
      <c r="P20" s="67">
        <f t="shared" si="0"/>
        <v>0</v>
      </c>
      <c r="Q20" s="68">
        <f t="shared" si="7"/>
        <v>0</v>
      </c>
      <c r="R20" s="79">
        <f t="shared" si="8"/>
        <v>0</v>
      </c>
      <c r="S20" s="69"/>
      <c r="T20" s="70">
        <f t="shared" si="1"/>
        <v>0</v>
      </c>
      <c r="U20" s="80">
        <f t="shared" si="2"/>
        <v>0</v>
      </c>
      <c r="V20" s="71">
        <f t="shared" si="3"/>
        <v>0</v>
      </c>
      <c r="W20" s="83"/>
      <c r="X20" s="84"/>
    </row>
    <row r="21" spans="2:24" x14ac:dyDescent="0.25">
      <c r="B21" s="20"/>
      <c r="C21" s="44"/>
      <c r="D21" s="45"/>
      <c r="E21" s="33"/>
      <c r="F21" s="33"/>
      <c r="G21" s="109"/>
      <c r="H21" s="60"/>
      <c r="I21" s="42"/>
      <c r="J21" s="32">
        <f t="shared" si="4"/>
        <v>0</v>
      </c>
      <c r="K21" s="34"/>
      <c r="L21" s="66">
        <f t="shared" si="9"/>
        <v>0</v>
      </c>
      <c r="M21" s="67"/>
      <c r="N21" s="67">
        <f t="shared" si="5"/>
        <v>0</v>
      </c>
      <c r="O21" s="67">
        <f t="shared" si="6"/>
        <v>0</v>
      </c>
      <c r="P21" s="67">
        <f t="shared" si="0"/>
        <v>0</v>
      </c>
      <c r="Q21" s="68">
        <f t="shared" si="7"/>
        <v>0</v>
      </c>
      <c r="R21" s="79">
        <f t="shared" si="8"/>
        <v>0</v>
      </c>
      <c r="S21" s="69"/>
      <c r="T21" s="70">
        <f t="shared" si="1"/>
        <v>0</v>
      </c>
      <c r="U21" s="80">
        <f t="shared" si="2"/>
        <v>0</v>
      </c>
      <c r="V21" s="71">
        <f t="shared" si="3"/>
        <v>0</v>
      </c>
      <c r="W21" s="83"/>
      <c r="X21" s="84"/>
    </row>
    <row r="22" spans="2:24" x14ac:dyDescent="0.25">
      <c r="B22" s="20"/>
      <c r="C22" s="44"/>
      <c r="D22" s="45"/>
      <c r="E22" s="33"/>
      <c r="F22" s="33"/>
      <c r="G22" s="109"/>
      <c r="H22" s="60"/>
      <c r="I22" s="42"/>
      <c r="J22" s="32">
        <f t="shared" si="4"/>
        <v>0</v>
      </c>
      <c r="K22" s="34"/>
      <c r="L22" s="66">
        <f t="shared" si="9"/>
        <v>0</v>
      </c>
      <c r="M22" s="67"/>
      <c r="N22" s="67">
        <f t="shared" si="5"/>
        <v>0</v>
      </c>
      <c r="O22" s="67">
        <f t="shared" si="6"/>
        <v>0</v>
      </c>
      <c r="P22" s="67">
        <f t="shared" si="0"/>
        <v>0</v>
      </c>
      <c r="Q22" s="68">
        <f t="shared" si="7"/>
        <v>0</v>
      </c>
      <c r="R22" s="79">
        <f t="shared" si="8"/>
        <v>0</v>
      </c>
      <c r="S22" s="69"/>
      <c r="T22" s="70">
        <f t="shared" si="1"/>
        <v>0</v>
      </c>
      <c r="U22" s="80">
        <f t="shared" si="2"/>
        <v>0</v>
      </c>
      <c r="V22" s="71">
        <f t="shared" si="3"/>
        <v>0</v>
      </c>
      <c r="W22" s="83"/>
      <c r="X22" s="84"/>
    </row>
    <row r="23" spans="2:24" ht="15.75" thickBot="1" x14ac:dyDescent="0.3">
      <c r="B23" s="22"/>
      <c r="C23" s="46"/>
      <c r="D23" s="47"/>
      <c r="E23" s="33"/>
      <c r="F23" s="33"/>
      <c r="G23" s="109"/>
      <c r="H23" s="60"/>
      <c r="I23" s="42"/>
      <c r="J23" s="32">
        <f t="shared" si="4"/>
        <v>0</v>
      </c>
      <c r="K23" s="34"/>
      <c r="L23" s="66">
        <f>C23+E23</f>
        <v>0</v>
      </c>
      <c r="M23" s="67"/>
      <c r="N23" s="67">
        <f t="shared" si="5"/>
        <v>0</v>
      </c>
      <c r="O23" s="67">
        <f t="shared" si="6"/>
        <v>0</v>
      </c>
      <c r="P23" s="72">
        <f t="shared" si="0"/>
        <v>0</v>
      </c>
      <c r="Q23" s="68">
        <f t="shared" si="7"/>
        <v>0</v>
      </c>
      <c r="R23" s="79">
        <f t="shared" si="8"/>
        <v>0</v>
      </c>
      <c r="S23" s="73"/>
      <c r="T23" s="70">
        <f t="shared" si="1"/>
        <v>0</v>
      </c>
      <c r="U23" s="80">
        <f t="shared" si="2"/>
        <v>0</v>
      </c>
      <c r="V23" s="71">
        <f t="shared" si="3"/>
        <v>0</v>
      </c>
      <c r="W23" s="83"/>
      <c r="X23" s="84"/>
    </row>
    <row r="24" spans="2:24" ht="15.75" thickBot="1" x14ac:dyDescent="0.3">
      <c r="B24" s="16" t="s">
        <v>2</v>
      </c>
      <c r="C24" s="35">
        <f>SUM(C7:C23)</f>
        <v>0</v>
      </c>
      <c r="D24" s="35">
        <f>SUM(D7:D23)</f>
        <v>0</v>
      </c>
      <c r="E24" s="36">
        <f>SUM(E7:E23)</f>
        <v>0</v>
      </c>
      <c r="F24" s="36">
        <f>SUM(F7:F23)</f>
        <v>0</v>
      </c>
      <c r="G24" s="37"/>
      <c r="H24" s="38">
        <f>SUM(H7:H23)</f>
        <v>0</v>
      </c>
      <c r="I24" s="39"/>
      <c r="J24" s="36">
        <f>SUM(J7:J23)</f>
        <v>0</v>
      </c>
      <c r="K24" s="40"/>
      <c r="L24" s="21">
        <f>SUM(L7:L23)</f>
        <v>0</v>
      </c>
      <c r="M24" s="17">
        <f>SUM(M7:M23)</f>
        <v>0</v>
      </c>
      <c r="N24" s="17">
        <f>SUM(N7:N23)</f>
        <v>0</v>
      </c>
      <c r="O24" s="17">
        <f t="shared" ref="O24:V24" si="10">SUM(O7:O23)</f>
        <v>0</v>
      </c>
      <c r="P24" s="17">
        <f t="shared" si="10"/>
        <v>0</v>
      </c>
      <c r="Q24" s="58">
        <f t="shared" si="10"/>
        <v>0</v>
      </c>
      <c r="R24" s="81">
        <f t="shared" si="10"/>
        <v>0</v>
      </c>
      <c r="S24" s="17">
        <f t="shared" si="10"/>
        <v>0</v>
      </c>
      <c r="T24" s="17">
        <f t="shared" si="10"/>
        <v>0</v>
      </c>
      <c r="U24" s="82">
        <f t="shared" si="10"/>
        <v>0</v>
      </c>
      <c r="V24" s="74">
        <f t="shared" si="10"/>
        <v>0</v>
      </c>
      <c r="W24" s="18">
        <f>IF(V24&gt;0,ABS(V24),0)</f>
        <v>0</v>
      </c>
      <c r="X24" s="19">
        <f>IF(V24&lt;0,ABS(V24),0)</f>
        <v>0</v>
      </c>
    </row>
    <row r="25" spans="2:24" x14ac:dyDescent="0.25">
      <c r="B25" s="23"/>
      <c r="C25" s="23"/>
      <c r="D25" s="23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4"/>
      <c r="P25" s="24"/>
      <c r="Q25" s="24"/>
      <c r="R25" s="26"/>
      <c r="S25" s="26"/>
      <c r="T25" s="26"/>
      <c r="U25" s="26"/>
      <c r="V25" s="26"/>
      <c r="W25" s="26"/>
      <c r="X25" s="27"/>
    </row>
    <row r="26" spans="2:24" x14ac:dyDescent="0.25">
      <c r="B26" s="100" t="s">
        <v>28</v>
      </c>
      <c r="C26" s="15"/>
      <c r="D26" s="1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0"/>
    </row>
    <row r="27" spans="2:24" x14ac:dyDescent="0.25">
      <c r="B27" s="14" t="s">
        <v>30</v>
      </c>
      <c r="C27" s="14"/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0"/>
    </row>
    <row r="28" spans="2:24" x14ac:dyDescent="0.25">
      <c r="B28" s="14" t="s">
        <v>29</v>
      </c>
      <c r="C28" s="14"/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0"/>
    </row>
    <row r="29" spans="2:24" x14ac:dyDescent="0.25">
      <c r="B29" s="14" t="s">
        <v>31</v>
      </c>
      <c r="C29" s="14"/>
      <c r="D29" s="14"/>
      <c r="E29" s="7"/>
      <c r="F29" s="7"/>
      <c r="G29" s="7"/>
      <c r="H29" s="7"/>
      <c r="I29" s="7"/>
      <c r="J29" s="7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10"/>
    </row>
    <row r="30" spans="2:24" x14ac:dyDescent="0.25">
      <c r="B30" s="14"/>
      <c r="C30" s="14"/>
      <c r="D30" s="14"/>
      <c r="E30" s="7"/>
      <c r="F30" s="7"/>
      <c r="G30" s="7"/>
      <c r="H30" s="7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0"/>
    </row>
    <row r="31" spans="2:24" x14ac:dyDescent="0.25">
      <c r="B31" s="15"/>
      <c r="C31" s="14"/>
      <c r="D31" s="14"/>
      <c r="E31" s="7"/>
      <c r="F31" s="7"/>
      <c r="G31" s="7"/>
      <c r="H31" s="7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0"/>
    </row>
    <row r="32" spans="2:24" x14ac:dyDescent="0.25">
      <c r="Q32" s="8"/>
    </row>
    <row r="33" spans="17:17" x14ac:dyDescent="0.25">
      <c r="Q33" s="8"/>
    </row>
  </sheetData>
  <mergeCells count="8">
    <mergeCell ref="C2:K2"/>
    <mergeCell ref="B4:B5"/>
    <mergeCell ref="L4:Q4"/>
    <mergeCell ref="C4:F4"/>
    <mergeCell ref="G4:K4"/>
    <mergeCell ref="B3:X3"/>
    <mergeCell ref="R4:U4"/>
    <mergeCell ref="V4:X4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EarthWorkTable</vt:lpstr>
      <vt:lpstr>EWT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Burke, James (FHWA)</cp:lastModifiedBy>
  <dcterms:created xsi:type="dcterms:W3CDTF">2022-09-15T00:55:30Z</dcterms:created>
  <dcterms:modified xsi:type="dcterms:W3CDTF">2023-01-31T01:55:35Z</dcterms:modified>
</cp:coreProperties>
</file>