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10"/>
  <workbookPr codeName="ThisWorkbook" defaultThemeVersion="124226"/>
  <mc:AlternateContent xmlns:mc="http://schemas.openxmlformats.org/markup-compatibility/2006">
    <mc:Choice Requires="x15">
      <x15ac:absPath xmlns:x15ac="http://schemas.microsoft.com/office/spreadsheetml/2010/11/ac" url="https://usdot.sharepoint.com/teams/fhwa-flh-HighwayDesign/Shared Documents/FLH Sample Plans/_Final/"/>
    </mc:Choice>
  </mc:AlternateContent>
  <xr:revisionPtr revIDLastSave="636" documentId="13_ncr:1_{91E1B66E-3B11-4DB7-A5C5-A29707E6FA05}" xr6:coauthVersionLast="47" xr6:coauthVersionMax="47" xr10:uidLastSave="{080341D8-1E6B-42E0-ACE3-4BA968796005}"/>
  <bookViews>
    <workbookView xWindow="7755" yWindow="1755" windowWidth="26745" windowHeight="12915" xr2:uid="{00000000-000D-0000-FFFF-FFFF00000000}"/>
  </bookViews>
  <sheets>
    <sheet name="Sheet Index" sheetId="2" r:id="rId1"/>
    <sheet name="Section Index" sheetId="3" r:id="rId2"/>
  </sheets>
  <definedNames>
    <definedName name="Blanks">'Section Index'!$E$12</definedName>
    <definedName name="Index">Sheets[[Padding]:[Description]]</definedName>
    <definedName name="Index1">INDIRECT(INDEX(Ranges[],1,3))</definedName>
    <definedName name="Index2">INDIRECT(INDEX(Ranges[],2,3))</definedName>
    <definedName name="Index3">INDIRECT(INDEX(Ranges[],3,3))</definedName>
    <definedName name="Index4">INDIRECT(INDEX(Ranges[],4,3))</definedName>
    <definedName name="Index5">INDIRECT(INDEX(Ranges[],5,3))</definedName>
    <definedName name="Index6">INDIRECT(INDEX(Ranges[],6,3))</definedName>
    <definedName name="Index7">INDIRECT(INDEX(Ranges[],7,3))</definedName>
    <definedName name="Index8">INDIRECT(INDEX(Ranges[],8,3))</definedName>
    <definedName name="Needed">'Section Index'!$E$11</definedName>
    <definedName name="Sections">SectionList[]</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a="1"/>
  <c r="G3" i="2" s="1"/>
  <c r="G4" i="2" s="1" a="1"/>
  <c r="G4" i="2" s="1"/>
  <c r="G5" i="2" s="1" a="1"/>
  <c r="G5" i="2" s="1"/>
  <c r="G6" i="2" s="1" a="1"/>
  <c r="G6" i="2" s="1"/>
  <c r="G7" i="2" s="1" a="1"/>
  <c r="G7" i="2" s="1"/>
  <c r="G8" i="2" s="1" a="1"/>
  <c r="G8" i="2" s="1"/>
  <c r="G9" i="2" s="1" a="1"/>
  <c r="G9" i="2" s="1"/>
  <c r="G10" i="2" s="1" a="1"/>
  <c r="G10" i="2" s="1"/>
  <c r="G11" i="2" s="1" a="1"/>
  <c r="G11" i="2" s="1"/>
  <c r="G12" i="2" s="1" a="1"/>
  <c r="G12" i="2" s="1"/>
  <c r="G13" i="2" s="1" a="1"/>
  <c r="G13" i="2" s="1"/>
  <c r="G14" i="2" s="1" a="1"/>
  <c r="G14" i="2" s="1"/>
  <c r="G15" i="2" s="1" a="1"/>
  <c r="G15" i="2" s="1"/>
  <c r="G16" i="2" s="1" a="1"/>
  <c r="G16" i="2" s="1"/>
  <c r="G17" i="2" s="1" a="1"/>
  <c r="G17" i="2" s="1"/>
  <c r="G18" i="2" s="1" a="1"/>
  <c r="G18" i="2" s="1"/>
  <c r="G19" i="2" s="1" a="1"/>
  <c r="G19" i="2" s="1"/>
  <c r="G20" i="2" s="1" a="1"/>
  <c r="G20" i="2" s="1"/>
  <c r="G21" i="2" s="1" a="1"/>
  <c r="G21" i="2" s="1"/>
  <c r="G22" i="2" s="1" a="1"/>
  <c r="G22" i="2" s="1"/>
  <c r="G23" i="2" s="1" a="1"/>
  <c r="G23" i="2" s="1"/>
  <c r="G24" i="2" s="1" a="1"/>
  <c r="G24" i="2" s="1"/>
  <c r="G25" i="2" s="1" a="1"/>
  <c r="G25" i="2" s="1"/>
  <c r="G26" i="2" s="1" a="1"/>
  <c r="G26" i="2" s="1"/>
  <c r="G27" i="2" s="1" a="1"/>
  <c r="G27" i="2" s="1"/>
  <c r="G28" i="2" s="1" a="1"/>
  <c r="G28" i="2" s="1"/>
  <c r="G29" i="2" s="1" a="1"/>
  <c r="G29" i="2" s="1"/>
  <c r="G30" i="2" s="1" a="1"/>
  <c r="G30" i="2" s="1"/>
  <c r="G31" i="2" s="1" a="1"/>
  <c r="G31" i="2" s="1"/>
  <c r="G32" i="2" s="1" a="1"/>
  <c r="G32" i="2" s="1"/>
  <c r="G33" i="2" s="1" a="1"/>
  <c r="G33" i="2" s="1"/>
  <c r="G34" i="2" s="1" a="1"/>
  <c r="G34" i="2" s="1"/>
  <c r="G35" i="2" s="1" a="1"/>
  <c r="G35" i="2" s="1"/>
  <c r="G36" i="2" s="1" a="1"/>
  <c r="G36" i="2" s="1"/>
  <c r="G37" i="2" s="1" a="1"/>
  <c r="G37" i="2" s="1"/>
  <c r="G38" i="2" s="1" a="1"/>
  <c r="G38" i="2" s="1"/>
  <c r="G39" i="2" s="1" a="1"/>
  <c r="G39" i="2" s="1"/>
  <c r="G40" i="2" s="1" a="1"/>
  <c r="G40" i="2" s="1"/>
  <c r="G41" i="2" s="1" a="1"/>
  <c r="G41" i="2" s="1"/>
  <c r="G42" i="2" s="1" a="1"/>
  <c r="G42" i="2" s="1"/>
  <c r="G43" i="2" s="1" a="1"/>
  <c r="G43" i="2" s="1"/>
  <c r="G44" i="2" s="1" a="1"/>
  <c r="G44" i="2" s="1"/>
  <c r="G45" i="2" s="1" a="1"/>
  <c r="G45" i="2" s="1"/>
  <c r="G46" i="2" s="1" a="1"/>
  <c r="G46" i="2" s="1"/>
  <c r="G47" i="2" s="1" a="1"/>
  <c r="G47" i="2" s="1"/>
  <c r="G48" i="2" s="1" a="1"/>
  <c r="G48" i="2" s="1"/>
  <c r="G49" i="2" s="1" a="1"/>
  <c r="G49" i="2" s="1"/>
  <c r="G50" i="2" s="1" a="1"/>
  <c r="G50" i="2" s="1"/>
  <c r="G51" i="2" s="1" a="1"/>
  <c r="G51" i="2" s="1"/>
  <c r="G52" i="2" s="1" a="1"/>
  <c r="G52" i="2" s="1"/>
  <c r="G53" i="2" s="1" a="1"/>
  <c r="G53" i="2" s="1"/>
  <c r="G54" i="2" s="1" a="1"/>
  <c r="G54" i="2" s="1"/>
  <c r="G55" i="2" s="1" a="1"/>
  <c r="G55" i="2" s="1"/>
  <c r="G56" i="2" s="1" a="1"/>
  <c r="G56" i="2" s="1"/>
  <c r="G57" i="2" s="1" a="1"/>
  <c r="G57" i="2" s="1"/>
  <c r="G58" i="2" s="1" a="1"/>
  <c r="G58" i="2" s="1"/>
  <c r="G59" i="2" s="1" a="1"/>
  <c r="G59" i="2" s="1"/>
  <c r="G60" i="2" s="1" a="1"/>
  <c r="G60" i="2" s="1"/>
  <c r="G61" i="2" s="1" a="1"/>
  <c r="G61" i="2" s="1"/>
  <c r="G62" i="2" s="1" a="1"/>
  <c r="G62" i="2" s="1"/>
  <c r="G63" i="2" s="1" a="1"/>
  <c r="G63" i="2" s="1"/>
  <c r="G64" i="2" s="1" a="1"/>
  <c r="G64" i="2" s="1"/>
  <c r="G65" i="2" s="1" a="1"/>
  <c r="G65" i="2" s="1"/>
  <c r="G66" i="2" s="1" a="1"/>
  <c r="G66" i="2" s="1"/>
  <c r="G67" i="2" s="1" a="1"/>
  <c r="G67" i="2" s="1"/>
  <c r="G68" i="2" s="1" a="1"/>
  <c r="G68" i="2" s="1"/>
  <c r="G69" i="2" s="1" a="1"/>
  <c r="G69" i="2" s="1"/>
  <c r="G70" i="2" s="1" a="1"/>
  <c r="G70" i="2" s="1"/>
  <c r="G71" i="2" s="1" a="1"/>
  <c r="G71" i="2" s="1"/>
  <c r="G72" i="2" s="1" a="1"/>
  <c r="G72" i="2" s="1"/>
  <c r="G73" i="2" s="1" a="1"/>
  <c r="G73" i="2" s="1"/>
  <c r="G74" i="2" s="1" a="1"/>
  <c r="G74" i="2" s="1"/>
  <c r="G75" i="2" s="1" a="1"/>
  <c r="G75" i="2" s="1"/>
  <c r="G76" i="2" s="1" a="1"/>
  <c r="G76" i="2" s="1"/>
  <c r="G77" i="2" s="1" a="1"/>
  <c r="G77" i="2" s="1"/>
  <c r="G78" i="2" s="1" a="1"/>
  <c r="G78" i="2" s="1"/>
  <c r="G79" i="2" s="1" a="1"/>
  <c r="G79" i="2" s="1"/>
  <c r="G80" i="2" s="1" a="1"/>
  <c r="G80" i="2" s="1"/>
  <c r="G81" i="2" s="1" a="1"/>
  <c r="G81" i="2" s="1"/>
  <c r="G82" i="2" s="1" a="1"/>
  <c r="G82" i="2" s="1"/>
  <c r="G83" i="2" s="1" a="1"/>
  <c r="G83" i="2" s="1"/>
  <c r="G84" i="2" s="1" a="1"/>
  <c r="G84" i="2" s="1"/>
  <c r="G85" i="2" s="1" a="1"/>
  <c r="G85" i="2" s="1"/>
  <c r="G86" i="2" s="1" a="1"/>
  <c r="G86" i="2" s="1"/>
  <c r="G87" i="2" s="1" a="1"/>
  <c r="G87" i="2" s="1"/>
  <c r="G88" i="2" s="1" a="1"/>
  <c r="G88" i="2" s="1"/>
  <c r="G89" i="2" s="1" a="1"/>
  <c r="G89" i="2" s="1"/>
  <c r="G90" i="2" s="1" a="1"/>
  <c r="G90" i="2" s="1"/>
  <c r="G91" i="2" s="1" a="1"/>
  <c r="G91" i="2" s="1"/>
  <c r="G92" i="2" s="1" a="1"/>
  <c r="G92" i="2" s="1"/>
  <c r="G93" i="2" s="1" a="1"/>
  <c r="G93" i="2" s="1"/>
  <c r="G94" i="2" s="1" a="1"/>
  <c r="G94" i="2" s="1"/>
  <c r="G95" i="2" s="1" a="1"/>
  <c r="G95" i="2" s="1"/>
  <c r="G96" i="2" s="1" a="1"/>
  <c r="G96" i="2" s="1"/>
  <c r="G97" i="2" s="1" a="1"/>
  <c r="G97" i="2" s="1"/>
  <c r="G98" i="2" s="1" a="1"/>
  <c r="G98" i="2" s="1"/>
  <c r="G99" i="2" s="1" a="1"/>
  <c r="G99" i="2" s="1"/>
  <c r="G100" i="2" s="1" a="1"/>
  <c r="G100" i="2" s="1"/>
  <c r="I3" i="2" l="1"/>
  <c r="K3" i="2"/>
  <c r="N3" i="2" s="1"/>
  <c r="K4" i="2"/>
  <c r="N4" i="2" s="1"/>
  <c r="K5" i="2"/>
  <c r="N5" i="2" s="1"/>
  <c r="K6" i="2"/>
  <c r="N6" i="2" s="1"/>
  <c r="K7" i="2"/>
  <c r="N7" i="2" s="1"/>
  <c r="K8" i="2"/>
  <c r="N8" i="2" s="1"/>
  <c r="K9" i="2"/>
  <c r="N9" i="2" s="1"/>
  <c r="K10" i="2"/>
  <c r="N10" i="2" s="1"/>
  <c r="A3" i="2"/>
  <c r="F3" i="2"/>
  <c r="B3" i="2" s="1"/>
  <c r="A12" i="3"/>
  <c r="A13" i="3"/>
  <c r="A14" i="3"/>
  <c r="A15" i="3"/>
  <c r="A16" i="3"/>
  <c r="A17" i="3"/>
  <c r="A18" i="3"/>
  <c r="A19" i="3"/>
  <c r="A20" i="3"/>
  <c r="B12" i="3" a="1"/>
  <c r="B12" i="3" s="1"/>
  <c r="C12" i="3" s="1"/>
  <c r="B13" i="3" a="1"/>
  <c r="B13" i="3" s="1"/>
  <c r="C13" i="3" s="1"/>
  <c r="B14" i="3" a="1"/>
  <c r="B14" i="3" s="1"/>
  <c r="C14" i="3" s="1"/>
  <c r="B15" i="3" a="1"/>
  <c r="B15" i="3" s="1"/>
  <c r="C15" i="3" s="1"/>
  <c r="B16" i="3" a="1"/>
  <c r="B16" i="3" s="1"/>
  <c r="C16" i="3" s="1"/>
  <c r="B17" i="3" a="1"/>
  <c r="B17" i="3" s="1"/>
  <c r="C17" i="3" s="1"/>
  <c r="B18" i="3" a="1"/>
  <c r="B18" i="3" s="1"/>
  <c r="C18" i="3" s="1"/>
  <c r="B19" i="3" a="1"/>
  <c r="B19" i="3" s="1"/>
  <c r="C19" i="3" s="1"/>
  <c r="B20" i="3" a="1"/>
  <c r="B20" i="3" s="1"/>
  <c r="C20" i="3" s="1"/>
  <c r="L11" i="2" a="1"/>
  <c r="L11" i="2" s="1"/>
  <c r="A12" i="2"/>
  <c r="A11" i="3"/>
  <c r="B11" i="3" a="1"/>
  <c r="B11" i="3" s="1"/>
  <c r="C11" i="3" s="1"/>
  <c r="A25" i="3"/>
  <c r="A26" i="3"/>
  <c r="B25" i="3" a="1"/>
  <c r="B25" i="3" s="1"/>
  <c r="C25" i="3" s="1"/>
  <c r="B26" i="3" a="1"/>
  <c r="B26" i="3" s="1"/>
  <c r="C26" i="3" s="1"/>
  <c r="A24" i="3"/>
  <c r="B24" i="3" a="1"/>
  <c r="B24" i="3" s="1"/>
  <c r="C24" i="3" s="1"/>
  <c r="A21" i="3"/>
  <c r="A22" i="3"/>
  <c r="B21" i="3" a="1"/>
  <c r="B21" i="3" s="1"/>
  <c r="C21" i="3" s="1"/>
  <c r="B22" i="3" a="1"/>
  <c r="B22" i="3" s="1"/>
  <c r="C22" i="3" s="1"/>
  <c r="C4" i="3"/>
  <c r="B3" i="3" a="1"/>
  <c r="B3" i="3" s="1"/>
  <c r="C3" i="3" s="1"/>
  <c r="B4" i="3" a="1"/>
  <c r="B4" i="3" s="1"/>
  <c r="B5" i="3" a="1"/>
  <c r="B5" i="3" s="1"/>
  <c r="C5" i="3" s="1"/>
  <c r="B6" i="3" a="1"/>
  <c r="B6" i="3" s="1"/>
  <c r="C6" i="3" s="1"/>
  <c r="B7" i="3" a="1"/>
  <c r="B7" i="3" s="1"/>
  <c r="C7" i="3" s="1"/>
  <c r="B8" i="3" a="1"/>
  <c r="B8" i="3" s="1"/>
  <c r="C8" i="3" s="1"/>
  <c r="B9" i="3" a="1"/>
  <c r="B9" i="3" s="1"/>
  <c r="C9" i="3" s="1"/>
  <c r="B10" i="3" a="1"/>
  <c r="B10" i="3" s="1"/>
  <c r="C10" i="3" s="1"/>
  <c r="B23" i="3" a="1"/>
  <c r="B23" i="3" s="1"/>
  <c r="C23" i="3" s="1"/>
  <c r="A5" i="2"/>
  <c r="A96" i="2"/>
  <c r="A91" i="2"/>
  <c r="A86" i="2"/>
  <c r="A81" i="2"/>
  <c r="A76" i="2"/>
  <c r="A71" i="2"/>
  <c r="E11" i="3" a="1"/>
  <c r="E11" i="3" s="1"/>
  <c r="H11" i="3" s="1" a="1"/>
  <c r="H11" i="3" s="1"/>
  <c r="A66" i="2"/>
  <c r="A61" i="2"/>
  <c r="A62" i="2"/>
  <c r="A63" i="2"/>
  <c r="A64" i="2"/>
  <c r="A65" i="2"/>
  <c r="A67" i="2"/>
  <c r="A68" i="2"/>
  <c r="A69" i="2"/>
  <c r="A70" i="2"/>
  <c r="A72" i="2"/>
  <c r="A73" i="2"/>
  <c r="A74" i="2"/>
  <c r="A75" i="2"/>
  <c r="A77" i="2"/>
  <c r="A52" i="2"/>
  <c r="A53" i="2"/>
  <c r="A54" i="2"/>
  <c r="A55" i="2"/>
  <c r="A56" i="2"/>
  <c r="A59" i="2"/>
  <c r="A42" i="2"/>
  <c r="A43" i="2"/>
  <c r="A44" i="2"/>
  <c r="A45" i="2"/>
  <c r="A46" i="2"/>
  <c r="A47" i="2"/>
  <c r="A48" i="2"/>
  <c r="A49" i="2"/>
  <c r="A50" i="2"/>
  <c r="A51" i="2"/>
  <c r="A33" i="2"/>
  <c r="A34" i="2"/>
  <c r="A35" i="2"/>
  <c r="A36" i="2"/>
  <c r="A37" i="2"/>
  <c r="A38" i="2"/>
  <c r="A39" i="2"/>
  <c r="A40" i="2"/>
  <c r="F6" i="2"/>
  <c r="F13" i="2"/>
  <c r="F14" i="2" s="1"/>
  <c r="F17" i="2"/>
  <c r="F18" i="2" s="1"/>
  <c r="F19" i="2" s="1"/>
  <c r="F20" i="2" s="1"/>
  <c r="F21" i="2"/>
  <c r="F22" i="2" s="1"/>
  <c r="F23" i="2" s="1"/>
  <c r="F24" i="2"/>
  <c r="F25" i="2" s="1"/>
  <c r="F26" i="2" s="1"/>
  <c r="F27" i="2"/>
  <c r="F28" i="2" s="1"/>
  <c r="F30" i="2"/>
  <c r="F31" i="2" s="1"/>
  <c r="F57" i="2"/>
  <c r="F97" i="2"/>
  <c r="A27" i="2"/>
  <c r="A28" i="2"/>
  <c r="A29" i="2"/>
  <c r="L3" i="2" l="1" a="1"/>
  <c r="L3" i="2" s="1"/>
  <c r="L10" i="2" a="1"/>
  <c r="L10" i="2" s="1"/>
  <c r="M10" i="2" s="1" a="1"/>
  <c r="M10" i="2" s="1"/>
  <c r="L6" i="2" a="1"/>
  <c r="L6" i="2" s="1"/>
  <c r="M6" i="2" s="1" a="1"/>
  <c r="M6" i="2" s="1"/>
  <c r="L9" i="2" a="1"/>
  <c r="L9" i="2" s="1"/>
  <c r="M9" i="2" s="1" a="1"/>
  <c r="M9" i="2" s="1"/>
  <c r="L8" i="2" a="1"/>
  <c r="L8" i="2" s="1"/>
  <c r="M8" i="2" s="1" a="1"/>
  <c r="M8" i="2" s="1"/>
  <c r="L7" i="2" a="1"/>
  <c r="L7" i="2" s="1"/>
  <c r="M7" i="2" s="1" a="1"/>
  <c r="M7" i="2" s="1"/>
  <c r="L5" i="2" a="1"/>
  <c r="L5" i="2" s="1"/>
  <c r="M5" i="2" s="1" a="1"/>
  <c r="M5" i="2" s="1"/>
  <c r="L4" i="2" a="1"/>
  <c r="L4" i="2" s="1"/>
  <c r="F4" i="2"/>
  <c r="F5" i="2" s="1"/>
  <c r="B5" i="2" s="1"/>
  <c r="F15" i="2"/>
  <c r="F32" i="2"/>
  <c r="F33" i="2" s="1"/>
  <c r="F29" i="2"/>
  <c r="F7" i="2"/>
  <c r="F58" i="2"/>
  <c r="F98" i="2"/>
  <c r="A19" i="2"/>
  <c r="A15" i="2"/>
  <c r="A11" i="2"/>
  <c r="A85" i="2"/>
  <c r="A84" i="2"/>
  <c r="A87" i="2"/>
  <c r="A88" i="2"/>
  <c r="A89" i="2"/>
  <c r="A82" i="2"/>
  <c r="A41" i="2"/>
  <c r="A57" i="2"/>
  <c r="A58" i="2"/>
  <c r="A60" i="2"/>
  <c r="A78" i="2"/>
  <c r="A25" i="2"/>
  <c r="A94" i="2"/>
  <c r="M4" i="2" l="1" a="1"/>
  <c r="M4" i="2" s="1"/>
  <c r="M3" i="2" a="1"/>
  <c r="M3" i="2" s="1"/>
  <c r="B4" i="2"/>
  <c r="F59" i="2"/>
  <c r="F60" i="2" s="1"/>
  <c r="F61" i="2" s="1"/>
  <c r="B6" i="2"/>
  <c r="F34" i="2"/>
  <c r="B7" i="2"/>
  <c r="F8" i="2"/>
  <c r="F99" i="2"/>
  <c r="F16" i="2"/>
  <c r="F100" i="2" l="1"/>
  <c r="F62" i="2"/>
  <c r="F35" i="2"/>
  <c r="F9" i="2"/>
  <c r="B8" i="2"/>
  <c r="A99" i="2"/>
  <c r="A100" i="2"/>
  <c r="F63" i="2" l="1"/>
  <c r="F36" i="2"/>
  <c r="F10" i="2"/>
  <c r="B9" i="2"/>
  <c r="A8" i="2"/>
  <c r="A24" i="2"/>
  <c r="A5" i="3"/>
  <c r="F64" i="2" l="1"/>
  <c r="F37" i="2"/>
  <c r="F11" i="2"/>
  <c r="F12" i="2" s="1"/>
  <c r="B12" i="2" s="1"/>
  <c r="B10" i="2"/>
  <c r="A3" i="3"/>
  <c r="A4" i="3"/>
  <c r="A6" i="3"/>
  <c r="A7" i="3"/>
  <c r="A8" i="3"/>
  <c r="A9" i="3"/>
  <c r="A10" i="3"/>
  <c r="A23" i="3"/>
  <c r="F65" i="2" l="1"/>
  <c r="F66" i="2" s="1"/>
  <c r="F38" i="2"/>
  <c r="B11" i="2"/>
  <c r="B36" i="2" l="1"/>
  <c r="F67" i="2"/>
  <c r="B35" i="2"/>
  <c r="B34" i="2"/>
  <c r="B33" i="2"/>
  <c r="B38" i="2"/>
  <c r="B37" i="2"/>
  <c r="F39" i="2"/>
  <c r="B21" i="2"/>
  <c r="B29" i="2"/>
  <c r="B26" i="2"/>
  <c r="B19" i="2"/>
  <c r="B15" i="2"/>
  <c r="B18" i="2"/>
  <c r="B13" i="2"/>
  <c r="B16" i="2"/>
  <c r="B32" i="2"/>
  <c r="B25" i="2"/>
  <c r="B24" i="2"/>
  <c r="B30" i="2"/>
  <c r="B14" i="2"/>
  <c r="B20" i="2"/>
  <c r="B28" i="2"/>
  <c r="B17" i="2"/>
  <c r="B31" i="2"/>
  <c r="B22" i="2"/>
  <c r="B27" i="2"/>
  <c r="B23" i="2"/>
  <c r="F68" i="2" l="1"/>
  <c r="B39" i="2"/>
  <c r="F40" i="2"/>
  <c r="B40" i="2" l="1"/>
  <c r="F69" i="2"/>
  <c r="F41" i="2"/>
  <c r="F70" i="2" l="1"/>
  <c r="F71" i="2" s="1"/>
  <c r="B41" i="2"/>
  <c r="F42" i="2"/>
  <c r="B42" i="2" l="1"/>
  <c r="F72" i="2"/>
  <c r="F43" i="2"/>
  <c r="A4" i="2"/>
  <c r="A6" i="2"/>
  <c r="A7" i="2"/>
  <c r="A9" i="2"/>
  <c r="A10" i="2"/>
  <c r="A13" i="2"/>
  <c r="A14" i="2"/>
  <c r="A16" i="2"/>
  <c r="A17" i="2"/>
  <c r="A18" i="2"/>
  <c r="A20" i="2"/>
  <c r="A21" i="2"/>
  <c r="A22" i="2"/>
  <c r="A23" i="2"/>
  <c r="A26" i="2"/>
  <c r="A30" i="2"/>
  <c r="A31" i="2"/>
  <c r="A32" i="2"/>
  <c r="A79" i="2"/>
  <c r="A80" i="2"/>
  <c r="A83" i="2"/>
  <c r="A90" i="2"/>
  <c r="A92" i="2"/>
  <c r="A93" i="2"/>
  <c r="A95" i="2"/>
  <c r="A97" i="2"/>
  <c r="A98" i="2"/>
  <c r="B43" i="2" l="1"/>
  <c r="F73" i="2"/>
  <c r="F44" i="2"/>
  <c r="B44" i="2" l="1"/>
  <c r="F74" i="2"/>
  <c r="F45" i="2"/>
  <c r="B45" i="2" l="1"/>
  <c r="F75" i="2"/>
  <c r="F76" i="2" s="1"/>
  <c r="F46" i="2"/>
  <c r="B46" i="2" l="1"/>
  <c r="F77" i="2"/>
  <c r="F47" i="2"/>
  <c r="B47" i="2" l="1"/>
  <c r="F78" i="2"/>
  <c r="F79" i="2" s="1"/>
  <c r="F80" i="2" s="1"/>
  <c r="F48" i="2"/>
  <c r="B48" i="2" s="1"/>
  <c r="F82" i="2" l="1"/>
  <c r="F83" i="2" s="1"/>
  <c r="F84" i="2" s="1"/>
  <c r="F85" i="2" s="1"/>
  <c r="F81" i="2"/>
  <c r="F49" i="2"/>
  <c r="F87" i="2" l="1"/>
  <c r="F88" i="2" s="1"/>
  <c r="F89" i="2" s="1"/>
  <c r="F90" i="2" s="1"/>
  <c r="F86" i="2"/>
  <c r="B49" i="2"/>
  <c r="F50" i="2"/>
  <c r="B50" i="2" s="1"/>
  <c r="F92" i="2" l="1"/>
  <c r="F93" i="2" s="1"/>
  <c r="F94" i="2" s="1"/>
  <c r="F95" i="2" s="1"/>
  <c r="F96" i="2" s="1"/>
  <c r="F91" i="2"/>
  <c r="F51" i="2"/>
  <c r="B51" i="2" l="1"/>
  <c r="F52" i="2"/>
  <c r="F53" i="2" l="1"/>
  <c r="B52" i="2"/>
  <c r="B53" i="2" l="1"/>
  <c r="F54" i="2"/>
  <c r="F55" i="2" l="1"/>
  <c r="B54" i="2"/>
  <c r="B55" i="2" l="1"/>
  <c r="F56" i="2"/>
  <c r="B96" i="2" l="1"/>
  <c r="B86" i="2"/>
  <c r="B91" i="2"/>
  <c r="B76" i="2"/>
  <c r="B81" i="2"/>
  <c r="B66" i="2"/>
  <c r="B71" i="2"/>
  <c r="B61" i="2"/>
  <c r="B62" i="2"/>
  <c r="B63" i="2"/>
  <c r="B64" i="2"/>
  <c r="B65" i="2"/>
  <c r="B69" i="2"/>
  <c r="B67" i="2"/>
  <c r="B68" i="2"/>
  <c r="B70" i="2"/>
  <c r="B72" i="2"/>
  <c r="B73" i="2"/>
  <c r="B75" i="2"/>
  <c r="B77" i="2"/>
  <c r="B74" i="2"/>
  <c r="B56" i="2"/>
  <c r="B57" i="2" l="1"/>
  <c r="B58" i="2"/>
  <c r="B59" i="2"/>
  <c r="B60" i="2"/>
  <c r="B87" i="2"/>
  <c r="B92" i="2"/>
  <c r="B83" i="2"/>
  <c r="B89" i="2"/>
  <c r="B79" i="2"/>
  <c r="B88" i="2"/>
  <c r="B90" i="2"/>
  <c r="B99" i="2"/>
  <c r="B94" i="2"/>
  <c r="B93" i="2"/>
  <c r="B78" i="2"/>
  <c r="B98" i="2"/>
  <c r="B82" i="2"/>
  <c r="B97" i="2"/>
  <c r="B85" i="2"/>
  <c r="B95" i="2"/>
  <c r="B100" i="2"/>
  <c r="B84" i="2"/>
  <c r="B8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<sst xmlns="http://schemas.openxmlformats.org/spreadsheetml/2006/main" count="123" uniqueCount="83">
  <si>
    <t>FLH Sheet Index</t>
  </si>
  <si>
    <t>Predefined Range Names</t>
  </si>
  <si>
    <t>Padding</t>
  </si>
  <si>
    <t>Sheet</t>
  </si>
  <si>
    <t>Description</t>
  </si>
  <si>
    <t>Incr</t>
  </si>
  <si>
    <t>Override</t>
  </si>
  <si>
    <t>Sec</t>
  </si>
  <si>
    <t>RowNum</t>
  </si>
  <si>
    <t>Number</t>
  </si>
  <si>
    <t>Range</t>
  </si>
  <si>
    <t>Link</t>
  </si>
  <si>
    <t xml:space="preserve">S H E E T   I N D E X </t>
  </si>
  <si>
    <t>GENERAL INFORMATION</t>
  </si>
  <si>
    <t>A</t>
  </si>
  <si>
    <t>TITLE SHEET</t>
  </si>
  <si>
    <t>INDEX TO SHEETS</t>
  </si>
  <si>
    <t>PLAN SYMBOLS AND ABBREVIATIONS</t>
  </si>
  <si>
    <t>VICINITY MAP</t>
  </si>
  <si>
    <t>SURVEY CONTROL</t>
  </si>
  <si>
    <t>Total</t>
  </si>
  <si>
    <t>QUANTITIES</t>
  </si>
  <si>
    <t>B</t>
  </si>
  <si>
    <t xml:space="preserve">SUMMARY OF QUANTITIES </t>
  </si>
  <si>
    <t>TABULATIONS OF QUANTITIES</t>
  </si>
  <si>
    <t>TYPICAL SECTIONS</t>
  </si>
  <si>
    <t>C</t>
  </si>
  <si>
    <t>MAINLINE TYPICAL SECTIONS</t>
  </si>
  <si>
    <t>APPROACH ROAD TYPICAL SECTIONS</t>
  </si>
  <si>
    <t>PLAN-PROFILE</t>
  </si>
  <si>
    <t>D</t>
  </si>
  <si>
    <t>APPROACH ROAD PLAN-PROFILE</t>
  </si>
  <si>
    <t>E</t>
  </si>
  <si>
    <t>PARKING LOT AND TURNOUT/PULLOUTS</t>
  </si>
  <si>
    <t>F</t>
  </si>
  <si>
    <t>SOIL EROSION AND SEDIMENT CONTROL</t>
  </si>
  <si>
    <t>G</t>
  </si>
  <si>
    <t>SOIL EROSION AND SEDIMENT CONTROL PLANS</t>
  </si>
  <si>
    <t>STANDARD DRAWINGS AND DETAILS</t>
  </si>
  <si>
    <t>EARTHWORK AND GRADING</t>
  </si>
  <si>
    <t>H</t>
  </si>
  <si>
    <t>LAYOUTS</t>
  </si>
  <si>
    <t>STANDARDS</t>
  </si>
  <si>
    <t/>
  </si>
  <si>
    <t>EARTH RETAINING SYSTEMS AND SLOPES</t>
  </si>
  <si>
    <t>I</t>
  </si>
  <si>
    <t>PROJECT SPECIFIC DETAILS</t>
  </si>
  <si>
    <t>PAVEMENTS</t>
  </si>
  <si>
    <t>J</t>
  </si>
  <si>
    <t>BRIDGE</t>
  </si>
  <si>
    <t>K</t>
  </si>
  <si>
    <t>S H E E T   I N D E X   (continued)</t>
  </si>
  <si>
    <t>DRAINAGE</t>
  </si>
  <si>
    <t>L</t>
  </si>
  <si>
    <t>DRAINAGE PROFILE LAYOUTS</t>
  </si>
  <si>
    <t>STANDARD DRAWINGS</t>
  </si>
  <si>
    <t>WATER AND SANITARY SEWER</t>
  </si>
  <si>
    <t>M</t>
  </si>
  <si>
    <t>INCIDENTAL CONSTRUCTION</t>
  </si>
  <si>
    <t>N</t>
  </si>
  <si>
    <t>1-2a</t>
  </si>
  <si>
    <t>PERMANENT VEGETATION</t>
  </si>
  <si>
    <t>O</t>
  </si>
  <si>
    <t>TEMPORARY STREAM DIVERSION</t>
  </si>
  <si>
    <t>P</t>
  </si>
  <si>
    <t>PERMANENT TRAFFIC CONTROL</t>
  </si>
  <si>
    <t>Q</t>
  </si>
  <si>
    <t>TEMPORARY TRAFFIC CONTROL</t>
  </si>
  <si>
    <t>R</t>
  </si>
  <si>
    <t>ELECTRICAL SYSTEMS</t>
  </si>
  <si>
    <t>S</t>
  </si>
  <si>
    <t>ROADSIDE DEVELOPMENT</t>
  </si>
  <si>
    <t>T</t>
  </si>
  <si>
    <t>FLH Section Index</t>
  </si>
  <si>
    <t>Section</t>
  </si>
  <si>
    <t>Instructions</t>
  </si>
  <si>
    <r>
      <rPr>
        <u/>
        <sz val="9"/>
        <rFont val="Verdana"/>
        <family val="2"/>
      </rPr>
      <t>Purpose</t>
    </r>
    <r>
      <rPr>
        <sz val="9"/>
        <rFont val="Verdana"/>
        <family val="2"/>
      </rPr>
      <t xml:space="preserve">: Use on Sheet A.1 only when complete  </t>
    </r>
    <r>
      <rPr>
        <i/>
        <sz val="9"/>
        <rFont val="Verdana"/>
        <family val="2"/>
      </rPr>
      <t>Index to Sheets</t>
    </r>
    <r>
      <rPr>
        <sz val="9"/>
        <rFont val="Verdana"/>
        <family val="2"/>
      </rPr>
      <t xml:space="preserve">  will not fit on Sheet A.1.</t>
    </r>
  </si>
  <si>
    <t>Insert or Delete rows until every Section is visible.</t>
  </si>
  <si>
    <t xml:space="preserve">   - Right click in index and Insert or Delete Table Rows</t>
  </si>
  <si>
    <r>
      <t xml:space="preserve">Copy named range  </t>
    </r>
    <r>
      <rPr>
        <i/>
        <sz val="9"/>
        <rFont val="Verdana"/>
        <family val="2"/>
      </rPr>
      <t>Sections</t>
    </r>
    <r>
      <rPr>
        <sz val="9"/>
        <rFont val="Verdana"/>
        <family val="2"/>
      </rPr>
      <t xml:space="preserve">  to MicroStation.</t>
    </r>
  </si>
  <si>
    <t xml:space="preserve">   - Named range includes row above heading and column to left of table</t>
  </si>
  <si>
    <t>rows needed in Table</t>
  </si>
  <si>
    <t>Include Blanks before first and after last Section?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</si>
</sst>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quot;Revised: &quot;m/d/yyyy"/>
    <numFmt numFmtId="165" formatCode="\ @"/>
  </numFmts>
  <fonts count="14">
    <font>
      <sz val="9"/>
      <name val="Verdana"/>
      <family val="2"/>
    </font>
    <font>
      <sz val="8"/>
      <name val="Verdana"/>
      <family val="2"/>
    </font>
    <font>
      <sz val="10"/>
      <name val="Verdana"/>
      <family val="2"/>
    </font>
    <font>
      <b/>
      <sz val="10"/>
      <name val="Verdana"/>
      <family val="2"/>
    </font>
    <font>
      <sz val="6"/>
      <name val="Verdana"/>
      <family val="2"/>
    </font>
    <font>
      <sz val="6"/>
      <color rgb="FF0070C0"/>
      <name val="Verdana"/>
      <family val="2"/>
    </font>
    <font>
      <b/>
      <sz val="8"/>
      <name val="Verdana"/>
      <family val="2"/>
    </font>
    <font>
      <b/>
      <sz val="9"/>
      <name val="Verdana"/>
      <family val="2"/>
    </font>
    <font>
      <i/>
      <sz val="9"/>
      <name val="Verdana"/>
      <family val="2"/>
    </font>
    <font>
      <u/>
      <sz val="9"/>
      <name val="Verdana"/>
      <family val="2"/>
    </font>
    <font>
      <sz val="14"/>
      <name val="Verdana"/>
      <family val="2"/>
    </font>
    <font>
      <u/>
      <sz val="9"/>
      <color theme="10"/>
      <name val="Verdana"/>
      <family val="2"/>
    </font>
    <font>
      <i/>
      <sz val="9"/>
      <color rgb="FFC00000"/>
      <name val="Verdana"/>
      <family val="2"/>
    </font>
    <font>
      <u/>
      <sz val="8"/>
      <color theme="10"/>
      <name val="Verdana"/>
      <family val="2"/>
    </font>
  </fonts>
  <fills count="4">
    <fill>
      <patternFill patternType="none"/>
    </fill>
    <fill>
      <patternFill patternType="gray125"/>
    </fill>
    <fill>
      <patternFill patternType="solid">
        <fgColor theme="6" tint="0.79998168889431442"/>
        <bgColor indexed="64"/>
      </patternFill>
    </fill>
    <fill>
      <patternFill patternType="solid">
        <fgColor rgb="FFFFFF99"/>
        <bgColor indexed="64"/>
      </patternFill>
    </fill>
  </fills>
  <borders count="1">
    <border>
      <left/>
      <right/>
      <top/>
      <bottom/>
      <diagonal/>
    </border>
  </borders>
  <cellStyleXfs count="5">
    <xf numFmtId="0" fontId="0" fillId="0" borderId="0"/>
    <xf numFmtId="0" fontId="1" fillId="0" borderId="0" applyNumberFormat="0" applyFill="0" applyBorder="0" applyProtection="0">
      <alignment vertical="top" wrapText="1"/>
      <protection locked="0"/>
    </xf>
    <xf numFmtId="0" fontId="3" fillId="0" borderId="0" applyBorder="0" applyProtection="0">
      <alignment horizontal="left" vertical="center" indent="1"/>
      <protection locked="0"/>
    </xf>
    <xf numFmtId="0" fontId="10" fillId="0" borderId="0" applyNumberFormat="0" applyFill="0" applyBorder="0" applyAlignment="0" applyProtection="0">
      <alignment horizontal="center" vertical="top" wrapText="1"/>
    </xf>
    <xf numFmtId="0" fontId="11" fillId="0" borderId="0" applyNumberFormat="0" applyFill="0" applyBorder="0" applyAlignment="0" applyProtection="0"/>
  </cellStyleXfs>
  <cellXfs count="48">
    <xf numFmtId="0" fontId="0" fillId="0" borderId="0" xfId="0"/>
    <xf numFmtId="0" fontId="0" fillId="0" borderId="0" xfId="0" applyFont="1"/>
    <xf numFmtId="0" fontId="1" fillId="0" borderId="0" xfId="0" applyFont="1"/>
    <xf numFmtId="0" fontId="1" fillId="0" borderId="0" xfId="0" applyFont="1" applyFill="1" applyAlignment="1">
      <alignment horizontal="center" vertical="center"/>
    </xf>
    <xf numFmtId="0" fontId="4" fillId="0" borderId="0" xfId="0" applyFont="1"/>
    <xf numFmtId="0" fontId="5" fillId="0" borderId="0" xfId="0" applyFont="1" applyFill="1" applyAlignment="1" applyProtection="1">
      <alignment vertical="top" wrapText="1"/>
      <protection locked="0"/>
    </xf>
    <xf numFmtId="0" fontId="4" fillId="0" borderId="0" xfId="0" applyFont="1" applyFill="1" applyAlignment="1">
      <alignment horizontal="center" vertical="center"/>
    </xf>
    <xf numFmtId="165" fontId="1" fillId="0" borderId="0" xfId="1" applyNumberFormat="1" applyFont="1" applyFill="1" applyBorder="1" applyAlignment="1" applyProtection="1">
      <alignment vertical="top"/>
    </xf>
    <xf numFmtId="0" fontId="6" fillId="0" borderId="0" xfId="0" applyFont="1" applyFill="1" applyBorder="1" applyAlignment="1" applyProtection="1">
      <alignment horizontal="center" vertical="top" wrapText="1"/>
      <protection locked="0"/>
    </xf>
    <xf numFmtId="0" fontId="1" fillId="0" borderId="0" xfId="1" applyFont="1" applyFill="1" applyBorder="1" applyProtection="1">
      <alignment vertical="top" wrapText="1"/>
      <protection locked="0"/>
    </xf>
    <xf numFmtId="0" fontId="1" fillId="0" borderId="0" xfId="0" applyFont="1" applyFill="1" applyAlignment="1" applyProtection="1">
      <alignment vertical="top" wrapText="1"/>
      <protection locked="0"/>
    </xf>
    <xf numFmtId="0" fontId="1" fillId="0" borderId="0" xfId="1" applyFont="1" applyAlignment="1" applyProtection="1">
      <alignment vertical="top"/>
    </xf>
    <xf numFmtId="165" fontId="4" fillId="0" borderId="0" xfId="1" applyNumberFormat="1" applyFont="1" applyFill="1" applyBorder="1" applyAlignment="1" applyProtection="1">
      <alignment vertical="top"/>
    </xf>
    <xf numFmtId="0" fontId="1" fillId="0" borderId="0" xfId="0" applyFont="1" applyAlignment="1">
      <alignment horizontal="center" vertical="center"/>
    </xf>
    <xf numFmtId="0" fontId="1" fillId="0" borderId="0" xfId="0" applyNumberFormat="1" applyFont="1" applyFill="1" applyAlignment="1">
      <alignment horizontal="center" vertical="center"/>
    </xf>
    <xf numFmtId="0" fontId="0" fillId="0" borderId="0" xfId="0" applyNumberFormat="1"/>
    <xf numFmtId="165" fontId="1" fillId="0" borderId="0" xfId="1" applyNumberFormat="1" applyFont="1" applyFill="1" applyBorder="1" applyAlignment="1" applyProtection="1">
      <alignment horizontal="left" vertical="top"/>
    </xf>
    <xf numFmtId="0" fontId="1" fillId="0" borderId="0" xfId="1" applyFont="1" applyFill="1" applyBorder="1" applyAlignment="1" applyProtection="1">
      <alignment vertical="top" wrapText="1"/>
      <protection locked="0"/>
    </xf>
    <xf numFmtId="0" fontId="3" fillId="0" borderId="0" xfId="2" applyBorder="1" applyProtection="1">
      <alignment horizontal="left" vertical="center" indent="1"/>
    </xf>
    <xf numFmtId="0" fontId="2" fillId="0" borderId="0" xfId="1" applyNumberFormat="1" applyFont="1" applyAlignment="1" applyProtection="1">
      <alignment horizontal="center" vertical="top" wrapText="1"/>
    </xf>
    <xf numFmtId="0" fontId="1" fillId="0" borderId="0" xfId="1" applyBorder="1" applyProtection="1">
      <alignment vertical="top" wrapText="1"/>
    </xf>
    <xf numFmtId="0" fontId="1" fillId="0" borderId="0" xfId="1" applyNumberFormat="1" applyBorder="1" applyProtection="1">
      <alignment vertical="top" wrapText="1"/>
    </xf>
    <xf numFmtId="0" fontId="3" fillId="0" borderId="0" xfId="2" applyNumberFormat="1" applyBorder="1" applyProtection="1">
      <alignment horizontal="left" vertical="center" indent="1"/>
    </xf>
    <xf numFmtId="0" fontId="7" fillId="0" borderId="0" xfId="0" applyFont="1"/>
    <xf numFmtId="0" fontId="8" fillId="0" borderId="0" xfId="0" applyFont="1"/>
    <xf numFmtId="0" fontId="10" fillId="2" borderId="0" xfId="3" applyFill="1" applyAlignment="1">
      <alignment horizontal="center" vertical="center"/>
    </xf>
    <xf numFmtId="0" fontId="11" fillId="0" borderId="0" xfId="4" applyAlignment="1">
      <alignment vertical="top"/>
    </xf>
    <xf numFmtId="164" fontId="4" fillId="0" borderId="0" xfId="0" applyNumberFormat="1" applyFont="1" applyAlignment="1">
      <alignment horizontal="center" vertical="center"/>
    </xf>
    <xf numFmtId="0" fontId="1" fillId="0" borderId="0" xfId="1" applyProtection="1">
      <alignment vertical="top" wrapText="1"/>
    </xf>
    <xf numFmtId="0" fontId="1" fillId="0" borderId="0" xfId="1" applyFill="1" applyBorder="1" applyProtection="1">
      <alignment vertical="top" wrapText="1"/>
      <protection locked="0"/>
    </xf>
    <xf numFmtId="0" fontId="3" fillId="0" borderId="0" xfId="2" applyBorder="1" applyAlignment="1" applyProtection="1">
      <alignment horizontal="left" vertical="center" indent="4"/>
    </xf>
    <xf numFmtId="0" fontId="1" fillId="0" borderId="0" xfId="1" applyFont="1" applyProtection="1">
      <alignment vertical="top" wrapText="1"/>
    </xf>
    <xf numFmtId="0" fontId="1" fillId="0" borderId="0" xfId="1" applyNumberFormat="1" applyFont="1" applyFill="1" applyBorder="1" applyAlignment="1" applyProtection="1">
      <alignment horizontal="left" vertical="top"/>
    </xf>
    <xf numFmtId="0" fontId="1" fillId="0" borderId="0" xfId="1" applyNumberFormat="1" applyProtection="1">
      <alignment vertical="top" wrapText="1"/>
    </xf>
    <xf numFmtId="0" fontId="1" fillId="0" borderId="0" xfId="1" applyNumberFormat="1" applyBorder="1" applyAlignment="1" applyProtection="1">
      <alignment horizontal="right" vertical="top" wrapText="1" indent="1"/>
    </xf>
    <xf numFmtId="0" fontId="1" fillId="0" borderId="0" xfId="1" applyNumberFormat="1" applyAlignment="1" applyProtection="1">
      <alignment horizontal="right" vertical="top" wrapText="1" indent="1"/>
    </xf>
    <xf numFmtId="0" fontId="10" fillId="0" borderId="0" xfId="3" applyNumberFormat="1" applyFill="1" applyBorder="1" applyAlignment="1" applyProtection="1">
      <alignment horizontal="right" vertical="center" indent="1"/>
    </xf>
    <xf numFmtId="0" fontId="12" fillId="0" borderId="0" xfId="0" applyFont="1"/>
    <xf numFmtId="0" fontId="0" fillId="0" borderId="0" xfId="0" applyAlignment="1">
      <alignment vertical="center"/>
    </xf>
    <xf numFmtId="0" fontId="0" fillId="3" borderId="0" xfId="0" applyFill="1" applyAlignment="1">
      <alignment vertical="center"/>
    </xf>
    <xf numFmtId="0" fontId="10" fillId="0" borderId="0" xfId="0" applyFont="1"/>
    <xf numFmtId="0" fontId="10" fillId="0" borderId="0" xfId="3" applyNumberFormat="1" applyFill="1" applyAlignment="1" applyProtection="1">
      <alignment horizontal="center" vertical="top" wrapText="1"/>
    </xf>
    <xf numFmtId="0" fontId="1" fillId="0" borderId="0" xfId="0" applyFont="1" applyAlignment="1">
      <alignment horizontal="center"/>
    </xf>
    <xf numFmtId="0" fontId="2" fillId="0" borderId="0" xfId="0" applyFont="1" applyAlignment="1">
      <alignment vertical="center"/>
    </xf>
    <xf numFmtId="0" fontId="1" fillId="0" borderId="0" xfId="0" applyFont="1" applyAlignment="1">
      <alignment vertical="center"/>
    </xf>
    <xf numFmtId="0" fontId="13" fillId="0" borderId="0" xfId="4" applyFont="1" applyAlignment="1">
      <alignment horizontal="center" vertical="center"/>
    </xf>
    <xf numFmtId="0" fontId="1" fillId="0" borderId="0" xfId="0" applyNumberFormat="1" applyFont="1" applyAlignment="1">
      <alignment horizontal="center" vertical="center"/>
    </xf>
    <xf numFmtId="0" fontId="1" fillId="0" borderId="0" xfId="0" applyNumberFormat="1" applyFont="1" applyAlignment="1">
      <alignment vertical="center"/>
    </xf>
  </cellXfs>
  <cellStyles count="5">
    <cellStyle name="Body" xfId="1" xr:uid="{00000000-0005-0000-0000-000000000000}"/>
    <cellStyle name="Heading" xfId="2" xr:uid="{00000000-0005-0000-0000-000001000000}"/>
    <cellStyle name="Heading Spacer" xfId="3" xr:uid="{00000000-0005-0000-0000-000002000000}"/>
    <cellStyle name="Hyperlink" xfId="4" builtinId="8"/>
    <cellStyle name="Normal" xfId="0" builtinId="0" customBuiltin="1"/>
  </cellStyles>
  <dxfs count="43">
    <dxf>
      <numFmt numFmtId="0" formatCode="General"/>
      <protection locked="1" hidden="0"/>
    </dxf>
    <dxf>
      <numFmt numFmtId="0" formatCode="General"/>
      <protection locked="1" hidden="0"/>
    </dxf>
    <dxf>
      <numFmt numFmtId="0" formatCode="General"/>
      <alignment horizontal="right" vertical="top" textRotation="0" wrapText="1" indent="1" justifyLastLine="0" shrinkToFit="0" readingOrder="0"/>
      <protection locked="1" hidden="0"/>
    </dxf>
    <dxf>
      <numFmt numFmtId="0" formatCode="General"/>
      <alignment horizontal="right" vertical="top" textRotation="0" wrapText="1" indent="1" justifyLastLine="0" shrinkToFit="0" readingOrder="0"/>
      <protection locked="1" hidden="0"/>
    </dxf>
    <dxf>
      <font>
        <strike val="0"/>
        <outline val="0"/>
        <shadow val="0"/>
        <u val="none"/>
        <vertAlign val="baseline"/>
        <sz val="10"/>
        <color auto="1"/>
        <name val="Verdana"/>
        <scheme val="none"/>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Verdana"/>
        <scheme val="none"/>
      </font>
      <numFmt numFmtId="0" formatCode="General"/>
      <alignment horizontal="center" vertical="top" textRotation="0" wrapText="1" indent="0" justifyLastLine="0" shrinkToFit="0" readingOrder="0"/>
      <protection locked="1" hidden="0"/>
    </dxf>
    <dxf>
      <protection locked="1" hidden="0"/>
    </dxf>
    <dxf>
      <border>
        <top/>
        <vertical/>
        <horizontal/>
      </border>
    </dxf>
    <dxf>
      <border>
        <right/>
        <vertical/>
        <horizontal/>
      </border>
    </dxf>
    <dxf>
      <border>
        <left/>
        <right/>
        <top/>
        <vertical/>
        <horizontal/>
      </border>
    </dxf>
    <dxf>
      <border>
        <left/>
        <top/>
        <bottom/>
        <vertical/>
        <horizontal/>
      </border>
    </dxf>
    <dxf>
      <fill>
        <patternFill>
          <bgColor rgb="FFFF0000"/>
        </patternFill>
      </fill>
    </dxf>
    <dxf>
      <font>
        <strike val="0"/>
        <outline val="0"/>
        <shadow val="0"/>
        <u/>
        <vertAlign val="baseline"/>
        <sz val="8"/>
        <color theme="10"/>
        <name val="Verdana"/>
        <family val="2"/>
        <scheme val="none"/>
      </font>
      <numFmt numFmtId="0" formatCode="General"/>
      <alignment horizontal="center" vertical="center" textRotation="0" wrapText="0" indent="0" justifyLastLine="0" shrinkToFit="0" readingOrder="0"/>
    </dxf>
    <dxf>
      <font>
        <strike val="0"/>
        <outline val="0"/>
        <shadow val="0"/>
        <u val="none"/>
        <vertAlign val="baseline"/>
        <sz val="8"/>
        <color auto="1"/>
        <name val="Verdana"/>
        <family val="2"/>
        <scheme val="none"/>
      </font>
      <numFmt numFmtId="0" formatCode="General"/>
      <alignment vertical="center" textRotation="0" wrapText="0" indent="0" justifyLastLine="0" shrinkToFit="0" readingOrder="0"/>
    </dxf>
    <dxf>
      <font>
        <b val="0"/>
        <i val="0"/>
        <strike val="0"/>
        <condense val="0"/>
        <extend val="0"/>
        <outline val="0"/>
        <shadow val="0"/>
        <u val="none"/>
        <vertAlign val="baseline"/>
        <sz val="8"/>
        <color auto="1"/>
        <name val="Verdana"/>
        <family val="2"/>
        <scheme val="none"/>
      </font>
    </dxf>
    <dxf>
      <font>
        <strike val="0"/>
        <outline val="0"/>
        <shadow val="0"/>
        <u val="none"/>
        <vertAlign val="baseline"/>
        <sz val="8"/>
        <color auto="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auto="1"/>
        <name val="Verdana"/>
        <family val="2"/>
        <scheme val="none"/>
      </font>
      <alignment horizontal="center" vertical="bottom" textRotation="0" wrapText="0" indent="0" justifyLastLine="0" shrinkToFit="0" readingOrder="0"/>
    </dxf>
    <dxf>
      <font>
        <strike val="0"/>
        <outline val="0"/>
        <shadow val="0"/>
        <u val="none"/>
        <vertAlign val="baseline"/>
        <sz val="8"/>
        <color auto="1"/>
        <name val="Verdana"/>
        <family val="2"/>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8"/>
        <color auto="1"/>
        <name val="Verdana"/>
        <family val="2"/>
        <scheme val="none"/>
      </font>
      <alignment horizontal="center" vertical="bottom" textRotation="0" wrapText="0" indent="0" justifyLastLine="0" shrinkToFit="0" readingOrder="0"/>
    </dxf>
    <dxf>
      <font>
        <strike val="0"/>
        <outline val="0"/>
        <shadow val="0"/>
        <u val="none"/>
        <vertAlign val="baseline"/>
        <sz val="9"/>
        <color auto="1"/>
        <name val="Verdana"/>
        <family val="2"/>
        <scheme val="none"/>
      </font>
      <alignment vertical="center" textRotation="0" wrapText="0" indent="0" justifyLastLine="0" shrinkToFit="0" readingOrder="0"/>
    </dxf>
    <dxf>
      <font>
        <b val="0"/>
        <i val="0"/>
        <strike val="0"/>
        <condense val="0"/>
        <extend val="0"/>
        <outline val="0"/>
        <shadow val="0"/>
        <u val="none"/>
        <vertAlign val="baseline"/>
        <sz val="9"/>
        <color auto="1"/>
        <name val="Verdana"/>
        <family val="2"/>
        <scheme val="none"/>
      </font>
    </dxf>
    <dxf>
      <numFmt numFmtId="0" formatCode="General"/>
    </dxf>
    <dxf>
      <font>
        <b val="0"/>
        <i val="0"/>
        <strike val="0"/>
        <condense val="0"/>
        <extend val="0"/>
        <outline val="0"/>
        <shadow val="0"/>
        <u val="none"/>
        <vertAlign val="baseline"/>
        <sz val="8"/>
        <color auto="1"/>
        <name val="Verdana"/>
        <family val="2"/>
        <scheme val="none"/>
      </font>
      <numFmt numFmtId="0" formatCode="General"/>
      <fill>
        <patternFill patternType="none">
          <fgColor indexed="64"/>
          <bgColor indexed="65"/>
        </patternFill>
      </fill>
      <alignment horizontal="center" vertical="center" textRotation="0" wrapText="0" indent="0" justifyLastLine="0" shrinkToFit="0" readingOrder="0"/>
    </dxf>
    <dxf>
      <font>
        <strike val="0"/>
        <outline val="0"/>
        <shadow val="0"/>
        <u val="none"/>
        <vertAlign val="baseline"/>
        <sz val="8"/>
        <color auto="1"/>
        <name val="Verdana"/>
        <scheme val="none"/>
      </font>
      <alignment horizontal="center" vertical="center" textRotation="0" wrapText="0" indent="0" justifyLastLine="0" shrinkToFit="0" readingOrder="0"/>
    </dxf>
    <dxf>
      <font>
        <strike val="0"/>
        <outline val="0"/>
        <shadow val="0"/>
        <u val="none"/>
        <vertAlign val="baseline"/>
        <sz val="8"/>
        <color auto="1"/>
        <name val="Verdana"/>
        <scheme val="none"/>
      </font>
      <alignment horizontal="center" vertical="center" textRotation="0" wrapText="0" indent="0" justifyLastLine="0" shrinkToFit="0" readingOrder="0"/>
    </dxf>
    <dxf>
      <font>
        <strike val="0"/>
        <outline val="0"/>
        <shadow val="0"/>
        <u val="none"/>
        <vertAlign val="baseline"/>
        <sz val="8"/>
        <name val="Verdana"/>
        <scheme val="none"/>
      </font>
      <fill>
        <patternFill patternType="none">
          <fgColor indexed="64"/>
          <bgColor auto="1"/>
        </patternFill>
      </fill>
      <alignment vertical="top" textRotation="0" wrapText="1" indent="0" justifyLastLine="0" shrinkToFit="0" readingOrder="0"/>
      <protection locked="0" hidden="0"/>
    </dxf>
    <dxf>
      <font>
        <strike val="0"/>
        <outline val="0"/>
        <shadow val="0"/>
        <u val="none"/>
        <vertAlign val="baseline"/>
        <sz val="8"/>
        <name val="Verdana"/>
        <scheme val="none"/>
      </font>
      <numFmt numFmtId="0" formatCode="General"/>
      <fill>
        <patternFill patternType="none">
          <fgColor indexed="64"/>
          <bgColor auto="1"/>
        </patternFill>
      </fill>
      <alignment horizontal="left" vertical="top" textRotation="0" wrapText="0" indent="0" justifyLastLine="0" shrinkToFit="0" readingOrder="0"/>
    </dxf>
    <dxf>
      <numFmt numFmtId="0" formatCode="General"/>
    </dxf>
    <dxf>
      <font>
        <strike val="0"/>
        <outline val="0"/>
        <shadow val="0"/>
        <u val="none"/>
        <vertAlign val="baseline"/>
        <sz val="8"/>
        <name val="Verdana"/>
        <scheme val="none"/>
      </font>
    </dxf>
    <dxf>
      <font>
        <color theme="0" tint="-0.499984740745262"/>
      </font>
    </dxf>
    <dxf>
      <fill>
        <gradientFill>
          <stop position="0">
            <color theme="0"/>
          </stop>
          <stop position="0.5">
            <color theme="9"/>
          </stop>
          <stop position="1">
            <color theme="0"/>
          </stop>
        </gradientFill>
      </fill>
    </dxf>
    <dxf>
      <fill>
        <gradientFill type="path" left="0.5" right="0.5" top="0.5" bottom="0.5">
          <stop position="0">
            <color rgb="FFFFFF00"/>
          </stop>
          <stop position="1">
            <color theme="0"/>
          </stop>
        </gradientFill>
      </fill>
    </dxf>
    <dxf>
      <border>
        <top style="thin">
          <color auto="1"/>
        </top>
        <vertical/>
        <horizontal/>
      </border>
    </dxf>
    <dxf>
      <font>
        <b/>
        <i val="0"/>
      </font>
    </dxf>
    <dxf>
      <border>
        <bottom/>
        <vertical/>
        <horizontal/>
      </border>
    </dxf>
    <dxf>
      <border>
        <left/>
        <right/>
        <vertical/>
        <horizontal/>
      </border>
    </dxf>
    <dxf>
      <numFmt numFmtId="166" formatCode="* @\ "/>
    </dxf>
    <dxf>
      <border>
        <right/>
        <vertical/>
        <horizontal/>
      </border>
    </dxf>
    <dxf>
      <font>
        <u/>
        <color rgb="FF0070C0"/>
      </font>
      <fill>
        <patternFill>
          <bgColor rgb="FFFFFF00"/>
        </patternFill>
      </fill>
    </dxf>
    <dxf>
      <border>
        <left/>
        <top/>
        <bottom/>
        <vertical/>
        <horizontal/>
      </border>
    </dxf>
    <dxf>
      <border>
        <left style="medium">
          <color auto="1"/>
        </left>
        <right style="medium">
          <color auto="1"/>
        </right>
        <top style="medium">
          <color auto="1"/>
        </top>
        <bottom style="medium">
          <color auto="1"/>
        </bottom>
        <vertical style="thin">
          <color auto="1"/>
        </vertical>
        <horizontal style="thin">
          <color theme="0" tint="-4.9989318521683403E-2"/>
        </horizontal>
      </border>
    </dxf>
    <dxf>
      <border>
        <left style="medium">
          <color auto="1"/>
        </left>
        <right style="medium">
          <color auto="1"/>
        </right>
        <top style="medium">
          <color auto="1"/>
        </top>
        <bottom style="medium">
          <color auto="1"/>
        </bottom>
        <vertical style="medium">
          <color auto="1"/>
        </vertical>
        <horizontal style="medium">
          <color auto="1"/>
        </horizontal>
      </border>
    </dxf>
    <dxf>
      <font>
        <b/>
        <i val="0"/>
        <color theme="0"/>
      </font>
      <fill>
        <patternFill>
          <bgColor theme="4"/>
        </patternFill>
      </fill>
      <border>
        <bottom/>
      </border>
    </dxf>
  </dxfs>
  <tableStyles count="1" defaultTableStyle="TableStyleMedium2" defaultPivotStyle="PivotStyleLight16">
    <tableStyle name="Index to Sheets" pivot="0" count="3" xr9:uid="{00000000-0011-0000-FFFF-FFFF00000000}">
      <tableStyleElement type="headerRow" dxfId="42"/>
      <tableStyleElement type="firstColumnStripe" size="3" dxfId="41"/>
      <tableStyleElement type="secondColumnStripe" size="4" dxfId="40"/>
    </tableStyle>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8</xdr:col>
      <xdr:colOff>7620</xdr:colOff>
      <xdr:row>3</xdr:row>
      <xdr:rowOff>53340</xdr:rowOff>
    </xdr:from>
    <xdr:to>
      <xdr:col>8</xdr:col>
      <xdr:colOff>3063240</xdr:colOff>
      <xdr:row>68</xdr:row>
      <xdr:rowOff>129540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6195060" y="533400"/>
          <a:ext cx="3055620" cy="10058400"/>
        </a:xfrm>
        <a:prstGeom prst="rect">
          <a:avLst/>
        </a:prstGeom>
        <a:gradFill>
          <a:gsLst>
            <a:gs pos="60000">
              <a:schemeClr val="dk1">
                <a:tint val="50000"/>
                <a:satMod val="300000"/>
              </a:schemeClr>
            </a:gs>
            <a:gs pos="81000">
              <a:schemeClr val="dk1">
                <a:tint val="37000"/>
                <a:satMod val="300000"/>
              </a:schemeClr>
            </a:gs>
            <a:gs pos="100000">
              <a:schemeClr val="dk1">
                <a:tint val="15000"/>
                <a:satMod val="350000"/>
              </a:schemeClr>
            </a:gs>
          </a:gsLst>
        </a:gradFill>
        <a:ln/>
        <a:effectLst>
          <a:outerShdw blurRad="50800" dist="38100" dir="13500000" algn="br" rotWithShape="0">
            <a:prstClr val="black">
              <a:alpha val="40000"/>
            </a:prstClr>
          </a:outerShdw>
        </a:effectLst>
      </xdr:spPr>
      <xdr:style>
        <a:lnRef idx="1">
          <a:schemeClr val="dk1"/>
        </a:lnRef>
        <a:fillRef idx="2">
          <a:schemeClr val="dk1"/>
        </a:fillRef>
        <a:effectRef idx="1">
          <a:schemeClr val="dk1"/>
        </a:effectRef>
        <a:fontRef idx="minor">
          <a:schemeClr val="dk1"/>
        </a:fontRef>
      </xdr:style>
      <xdr:txBody>
        <a:bodyPr vertOverflow="clip" horzOverflow="clip" wrap="square" rtlCol="0" anchor="t"/>
        <a:lstStyle/>
        <a:p>
          <a:r>
            <a:rPr lang="en-US" sz="1100" b="1"/>
            <a:t>Overview:  </a:t>
          </a:r>
          <a:r>
            <a:rPr lang="en-US" sz="1100"/>
            <a:t>Enter sheet index information in spreadsheet and copy as a link to a DGN.</a:t>
          </a:r>
        </a:p>
        <a:p>
          <a:endParaRPr lang="en-US" sz="1100"/>
        </a:p>
        <a:p>
          <a:r>
            <a:rPr lang="en-US" sz="1100" b="1" i="0" u="none" strike="noStrike">
              <a:solidFill>
                <a:schemeClr val="dk1"/>
              </a:solidFill>
              <a:effectLst/>
              <a:latin typeface="+mn-lt"/>
              <a:ea typeface="+mn-ea"/>
              <a:cs typeface="+mn-cs"/>
            </a:rPr>
            <a:t>Instructions:</a:t>
          </a:r>
          <a:r>
            <a:rPr lang="en-US"/>
            <a:t>  </a:t>
          </a:r>
          <a:r>
            <a:rPr lang="en-US" sz="1100" b="0" i="0" u="none" strike="noStrike">
              <a:solidFill>
                <a:schemeClr val="dk1"/>
              </a:solidFill>
              <a:effectLst/>
              <a:latin typeface="+mn-lt"/>
              <a:ea typeface="+mn-ea"/>
              <a:cs typeface="+mn-cs"/>
            </a:rPr>
            <a:t>Only enter information in the columns with yellow headers.</a:t>
          </a:r>
          <a:r>
            <a:rPr lang="en-US"/>
            <a:t> </a:t>
          </a:r>
        </a:p>
        <a:p>
          <a:r>
            <a:rPr lang="en-US" sz="1100" b="0" i="0" u="sng" strike="noStrike">
              <a:solidFill>
                <a:schemeClr val="dk1"/>
              </a:solidFill>
              <a:effectLst/>
              <a:latin typeface="+mn-lt"/>
              <a:ea typeface="+mn-ea"/>
              <a:cs typeface="+mn-cs"/>
            </a:rPr>
            <a:t>Description:</a:t>
          </a:r>
          <a:r>
            <a:rPr lang="en-US" sz="1100" b="0" i="0" u="none" strike="noStrike">
              <a:solidFill>
                <a:schemeClr val="dk1"/>
              </a:solidFill>
              <a:effectLst/>
              <a:latin typeface="+mn-lt"/>
              <a:ea typeface="+mn-ea"/>
              <a:cs typeface="+mn-cs"/>
            </a:rPr>
            <a:t>  Enter the heading text OR section title OR sheet</a:t>
          </a:r>
          <a:r>
            <a:rPr lang="en-US"/>
            <a:t> </a:t>
          </a:r>
          <a:r>
            <a:rPr lang="en-US" sz="1100" b="0" i="0" u="none" strike="noStrike">
              <a:solidFill>
                <a:schemeClr val="dk1"/>
              </a:solidFill>
              <a:effectLst/>
              <a:latin typeface="+mn-lt"/>
              <a:ea typeface="+mn-ea"/>
              <a:cs typeface="+mn-cs"/>
            </a:rPr>
            <a:t>name OR sheet range description.  (Formatting</a:t>
          </a:r>
          <a:r>
            <a:rPr lang="en-US"/>
            <a:t> </a:t>
          </a:r>
          <a:r>
            <a:rPr lang="en-US" sz="1100" b="0" i="0" u="none" strike="noStrike">
              <a:solidFill>
                <a:schemeClr val="dk1"/>
              </a:solidFill>
              <a:effectLst/>
              <a:latin typeface="+mn-lt"/>
              <a:ea typeface="+mn-ea"/>
              <a:cs typeface="+mn-cs"/>
            </a:rPr>
            <a:t>is applied automatically.)</a:t>
          </a:r>
          <a:r>
            <a:rPr lang="en-US"/>
            <a:t> </a:t>
          </a:r>
        </a:p>
        <a:p>
          <a:r>
            <a:rPr lang="en-US" sz="1100" b="0" i="0" u="sng" strike="noStrike">
              <a:solidFill>
                <a:schemeClr val="dk1"/>
              </a:solidFill>
              <a:effectLst/>
              <a:latin typeface="+mn-lt"/>
              <a:ea typeface="+mn-ea"/>
              <a:cs typeface="+mn-cs"/>
            </a:rPr>
            <a:t>Incr:</a:t>
          </a:r>
          <a:r>
            <a:rPr lang="en-US" sz="1100" b="0" i="0" u="none" strike="noStrike">
              <a:solidFill>
                <a:schemeClr val="dk1"/>
              </a:solidFill>
              <a:effectLst/>
              <a:latin typeface="+mn-lt"/>
              <a:ea typeface="+mn-ea"/>
              <a:cs typeface="+mn-cs"/>
            </a:rPr>
            <a:t>  For a section title enter the Section letter (i.e. A).</a:t>
          </a:r>
          <a:r>
            <a:rPr lang="en-US"/>
            <a:t>  </a:t>
          </a:r>
          <a:r>
            <a:rPr lang="en-US" sz="1100" b="0" i="0" u="none" strike="noStrike">
              <a:solidFill>
                <a:schemeClr val="dk1"/>
              </a:solidFill>
              <a:effectLst/>
              <a:latin typeface="+mn-lt"/>
              <a:ea typeface="+mn-ea"/>
              <a:cs typeface="+mn-cs"/>
            </a:rPr>
            <a:t>For sheet or sheet ranges enter the</a:t>
          </a:r>
          <a:r>
            <a:rPr lang="en-US" sz="1100" b="0" i="0" u="none" strike="noStrike" baseline="0">
              <a:solidFill>
                <a:schemeClr val="dk1"/>
              </a:solidFill>
              <a:effectLst/>
              <a:latin typeface="+mn-lt"/>
              <a:ea typeface="+mn-ea"/>
              <a:cs typeface="+mn-cs"/>
            </a:rPr>
            <a:t> sheet number increment for </a:t>
          </a:r>
          <a:r>
            <a:rPr lang="en-US" sz="1100" b="0" i="0" u="none" strike="noStrike">
              <a:solidFill>
                <a:schemeClr val="dk1"/>
              </a:solidFill>
              <a:effectLst/>
              <a:latin typeface="+mn-lt"/>
              <a:ea typeface="+mn-ea"/>
              <a:cs typeface="+mn-cs"/>
            </a:rPr>
            <a:t>that range.</a:t>
          </a:r>
          <a:r>
            <a:rPr lang="en-US"/>
            <a:t> </a:t>
          </a:r>
        </a:p>
        <a:p>
          <a:r>
            <a:rPr lang="en-US" sz="1100" b="0" i="0" u="sng" strike="noStrike">
              <a:solidFill>
                <a:schemeClr val="dk1"/>
              </a:solidFill>
              <a:effectLst/>
              <a:latin typeface="+mn-lt"/>
              <a:ea typeface="+mn-ea"/>
              <a:cs typeface="+mn-cs"/>
            </a:rPr>
            <a:t>Override:</a:t>
          </a:r>
          <a:r>
            <a:rPr lang="en-US" sz="1100" b="0" i="0" u="none" strike="noStrike">
              <a:solidFill>
                <a:schemeClr val="dk1"/>
              </a:solidFill>
              <a:effectLst/>
              <a:latin typeface="+mn-lt"/>
              <a:ea typeface="+mn-ea"/>
              <a:cs typeface="+mn-cs"/>
            </a:rPr>
            <a:t>  Optionally overrides the number portion</a:t>
          </a:r>
          <a:r>
            <a:rPr lang="en-US"/>
            <a:t> </a:t>
          </a:r>
          <a:r>
            <a:rPr lang="en-US" sz="1100" b="0" i="0" u="none" strike="noStrike">
              <a:solidFill>
                <a:schemeClr val="dk1"/>
              </a:solidFill>
              <a:effectLst/>
              <a:latin typeface="+mn-lt"/>
              <a:ea typeface="+mn-ea"/>
              <a:cs typeface="+mn-cs"/>
            </a:rPr>
            <a:t>of the sheet number.  Useful if supplemental sheets are used.  If used be sure the </a:t>
          </a:r>
          <a:r>
            <a:rPr lang="en-US" sz="1100" b="0" i="1" u="none" strike="noStrike">
              <a:solidFill>
                <a:schemeClr val="dk1"/>
              </a:solidFill>
              <a:effectLst/>
              <a:latin typeface="+mn-lt"/>
              <a:ea typeface="+mn-ea"/>
              <a:cs typeface="+mn-cs"/>
            </a:rPr>
            <a:t>Incr</a:t>
          </a:r>
          <a:r>
            <a:rPr lang="en-US" sz="1100" b="0" i="0" u="none" strike="noStrike">
              <a:solidFill>
                <a:schemeClr val="dk1"/>
              </a:solidFill>
              <a:effectLst/>
              <a:latin typeface="+mn-lt"/>
              <a:ea typeface="+mn-ea"/>
              <a:cs typeface="+mn-cs"/>
            </a:rPr>
            <a:t> value</a:t>
          </a:r>
          <a:r>
            <a:rPr lang="en-US"/>
            <a:t> </a:t>
          </a:r>
          <a:r>
            <a:rPr lang="en-US" sz="1100" b="0" i="0" u="none" strike="noStrike">
              <a:solidFill>
                <a:schemeClr val="dk1"/>
              </a:solidFill>
              <a:effectLst/>
              <a:latin typeface="+mn-lt"/>
              <a:ea typeface="+mn-ea"/>
              <a:cs typeface="+mn-cs"/>
            </a:rPr>
            <a:t>reflects the sheet numbers incremented, not the actual number</a:t>
          </a:r>
          <a:r>
            <a:rPr lang="en-US" sz="1100" b="0" i="0" u="none" strike="noStrike" baseline="0">
              <a:solidFill>
                <a:schemeClr val="dk1"/>
              </a:solidFill>
              <a:effectLst/>
              <a:latin typeface="+mn-lt"/>
              <a:ea typeface="+mn-ea"/>
              <a:cs typeface="+mn-cs"/>
            </a:rPr>
            <a:t> of sheets.</a:t>
          </a:r>
          <a:r>
            <a:rPr lang="en-US"/>
            <a:t> </a:t>
          </a:r>
        </a:p>
        <a:p>
          <a:r>
            <a:rPr lang="en-US" sz="1100" b="0" i="0">
              <a:solidFill>
                <a:schemeClr val="dk1"/>
              </a:solidFill>
              <a:effectLst/>
              <a:latin typeface="+mn-lt"/>
              <a:ea typeface="+mn-ea"/>
              <a:cs typeface="+mn-cs"/>
            </a:rPr>
            <a:t>NOTE:  </a:t>
          </a:r>
          <a:r>
            <a:rPr lang="en-US" sz="1100" b="0" i="0" u="none" strike="noStrike">
              <a:solidFill>
                <a:schemeClr val="dk1"/>
              </a:solidFill>
              <a:effectLst/>
              <a:latin typeface="+mn-lt"/>
              <a:ea typeface="+mn-ea"/>
              <a:cs typeface="+mn-cs"/>
            </a:rPr>
            <a:t>Sheet number range calculates automatically.  Cells in the Section column will turn orange where description width may</a:t>
          </a:r>
          <a:r>
            <a:rPr lang="en-US"/>
            <a:t> </a:t>
          </a:r>
          <a:r>
            <a:rPr lang="en-US" sz="1100" b="0" i="0" u="none" strike="noStrike">
              <a:solidFill>
                <a:schemeClr val="dk1"/>
              </a:solidFill>
              <a:effectLst/>
              <a:latin typeface="+mn-lt"/>
              <a:ea typeface="+mn-ea"/>
              <a:cs typeface="+mn-cs"/>
            </a:rPr>
            <a:t>require multiple lines.  Check those rows. </a:t>
          </a:r>
          <a:r>
            <a:rPr lang="en-US"/>
            <a:t> </a:t>
          </a:r>
        </a:p>
        <a:p>
          <a:endParaRPr lang="en-US" sz="1100" b="1"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Adding/Deleting Rows:</a:t>
          </a:r>
          <a:r>
            <a:rPr lang="en-US"/>
            <a:t>  </a:t>
          </a:r>
          <a:r>
            <a:rPr lang="en-US" sz="1100" b="0" i="0" u="none" strike="noStrike">
              <a:solidFill>
                <a:schemeClr val="dk1"/>
              </a:solidFill>
              <a:effectLst/>
              <a:latin typeface="+mn-lt"/>
              <a:ea typeface="+mn-ea"/>
              <a:cs typeface="+mn-cs"/>
            </a:rPr>
            <a:t>Right-click where you want to add or delete a row.  </a:t>
          </a:r>
          <a:r>
            <a:rPr lang="en-US"/>
            <a:t> </a:t>
          </a:r>
          <a:r>
            <a:rPr lang="en-US" sz="1100" b="0" i="0" u="none" strike="noStrike">
              <a:solidFill>
                <a:schemeClr val="dk1"/>
              </a:solidFill>
              <a:effectLst/>
              <a:latin typeface="+mn-lt"/>
              <a:ea typeface="+mn-ea"/>
              <a:cs typeface="+mn-cs"/>
            </a:rPr>
            <a:t>From the menu select either "Insert &gt; Table Rows"</a:t>
          </a:r>
          <a:r>
            <a:rPr lang="en-US"/>
            <a:t> </a:t>
          </a:r>
          <a:r>
            <a:rPr lang="en-US" sz="1100" b="0" i="0" u="none" strike="noStrike">
              <a:solidFill>
                <a:schemeClr val="dk1"/>
              </a:solidFill>
              <a:effectLst/>
              <a:latin typeface="+mn-lt"/>
              <a:ea typeface="+mn-ea"/>
              <a:cs typeface="+mn-cs"/>
            </a:rPr>
            <a:t>or "Delete &gt; Table Rows".</a:t>
          </a:r>
          <a:r>
            <a:rPr lang="en-US"/>
            <a:t> </a:t>
          </a:r>
        </a:p>
        <a:p>
          <a:endParaRPr lang="en-US"/>
        </a:p>
        <a:p>
          <a:pPr marL="0" marR="0" indent="0" defTabSz="914400" eaLnBrk="1" fontAlgn="auto" latinLnBrk="0" hangingPunct="1">
            <a:lnSpc>
              <a:spcPct val="100000"/>
            </a:lnSpc>
            <a:spcBef>
              <a:spcPts val="0"/>
            </a:spcBef>
            <a:spcAft>
              <a:spcPts val="0"/>
            </a:spcAft>
            <a:buClrTx/>
            <a:buSzTx/>
            <a:buFontTx/>
            <a:buNone/>
            <a:tabLst/>
            <a:defRPr/>
          </a:pPr>
          <a:r>
            <a:rPr lang="en-US" b="1"/>
            <a:t>Multiple</a:t>
          </a:r>
          <a:r>
            <a:rPr lang="en-US" b="1" baseline="0"/>
            <a:t> Indexes:  </a:t>
          </a:r>
          <a:r>
            <a:rPr lang="en-US" b="0" baseline="0"/>
            <a:t>When the index becomes too long for the sheet, add additional "Sheet </a:t>
          </a:r>
        </a:p>
        <a:p>
          <a:pPr marL="0" marR="0" indent="0" defTabSz="914400" eaLnBrk="1" fontAlgn="auto" latinLnBrk="0" hangingPunct="1">
            <a:lnSpc>
              <a:spcPct val="100000"/>
            </a:lnSpc>
            <a:spcBef>
              <a:spcPts val="0"/>
            </a:spcBef>
            <a:spcAft>
              <a:spcPts val="0"/>
            </a:spcAft>
            <a:buClrTx/>
            <a:buSzTx/>
            <a:buFontTx/>
            <a:buNone/>
            <a:tabLst/>
            <a:defRPr/>
          </a:pPr>
          <a:r>
            <a:rPr lang="en-US" b="0" baseline="0"/>
            <a:t>Index" headings.  The Row number background becomes darker as it approaches the maximum rows that fit on a sheet.  Add 4 rows to table at the desired location and type the heading text into the cell 2 rows above the first section.  </a:t>
          </a:r>
          <a:r>
            <a:rPr lang="en-US" sz="1100">
              <a:solidFill>
                <a:schemeClr val="dk1"/>
              </a:solidFill>
              <a:effectLst/>
              <a:latin typeface="+mn-lt"/>
              <a:ea typeface="+mn-ea"/>
              <a:cs typeface="+mn-cs"/>
            </a:rPr>
            <a:t>Use</a:t>
          </a:r>
          <a:r>
            <a:rPr lang="en-US" sz="1100" baseline="0">
              <a:solidFill>
                <a:schemeClr val="dk1"/>
              </a:solidFill>
              <a:effectLst/>
              <a:latin typeface="+mn-lt"/>
              <a:ea typeface="+mn-ea"/>
              <a:cs typeface="+mn-cs"/>
            </a:rPr>
            <a:t> the </a:t>
          </a:r>
          <a:r>
            <a:rPr lang="en-US" sz="1100" i="1" baseline="0">
              <a:solidFill>
                <a:schemeClr val="dk1"/>
              </a:solidFill>
              <a:effectLst/>
              <a:latin typeface="+mn-lt"/>
              <a:ea typeface="+mn-ea"/>
              <a:cs typeface="+mn-cs"/>
            </a:rPr>
            <a:t>Heading</a:t>
          </a:r>
          <a:r>
            <a:rPr lang="en-US" sz="1100" baseline="0">
              <a:solidFill>
                <a:schemeClr val="dk1"/>
              </a:solidFill>
              <a:effectLst/>
              <a:latin typeface="+mn-lt"/>
              <a:ea typeface="+mn-ea"/>
              <a:cs typeface="+mn-cs"/>
            </a:rPr>
            <a:t> style for the </a:t>
          </a:r>
          <a:r>
            <a:rPr lang="en-US" sz="1100" b="0" i="0">
              <a:solidFill>
                <a:schemeClr val="dk1"/>
              </a:solidFill>
              <a:effectLst/>
              <a:latin typeface="+mn-lt"/>
              <a:ea typeface="+mn-ea"/>
              <a:cs typeface="+mn-cs"/>
            </a:rPr>
            <a:t>"SHEET</a:t>
          </a:r>
          <a:r>
            <a:rPr lang="en-US" sz="1100" b="0" i="0" baseline="0">
              <a:solidFill>
                <a:schemeClr val="dk1"/>
              </a:solidFill>
              <a:effectLst/>
              <a:latin typeface="+mn-lt"/>
              <a:ea typeface="+mn-ea"/>
              <a:cs typeface="+mn-cs"/>
            </a:rPr>
            <a:t> </a:t>
          </a:r>
          <a:r>
            <a:rPr lang="en-US" sz="1100" b="0" i="0">
              <a:solidFill>
                <a:schemeClr val="dk1"/>
              </a:solidFill>
              <a:effectLst/>
              <a:latin typeface="+mn-lt"/>
              <a:ea typeface="+mn-ea"/>
              <a:cs typeface="+mn-cs"/>
            </a:rPr>
            <a:t>INDEX" cells, and use the </a:t>
          </a:r>
          <a:r>
            <a:rPr lang="en-US" sz="1100" b="0" i="1">
              <a:solidFill>
                <a:schemeClr val="dk1"/>
              </a:solidFill>
              <a:effectLst/>
              <a:latin typeface="+mn-lt"/>
              <a:ea typeface="+mn-ea"/>
              <a:cs typeface="+mn-cs"/>
            </a:rPr>
            <a:t>Heading spacer</a:t>
          </a:r>
          <a:r>
            <a:rPr lang="en-US" sz="1100" b="0" i="0">
              <a:solidFill>
                <a:schemeClr val="dk1"/>
              </a:solidFill>
              <a:effectLst/>
              <a:latin typeface="+mn-lt"/>
              <a:ea typeface="+mn-ea"/>
              <a:cs typeface="+mn-cs"/>
            </a:rPr>
            <a:t> style for the adjacent Incr</a:t>
          </a:r>
          <a:r>
            <a:rPr lang="en-US" sz="1100" b="0" i="0" baseline="0">
              <a:solidFill>
                <a:schemeClr val="dk1"/>
              </a:solidFill>
              <a:effectLst/>
              <a:latin typeface="+mn-lt"/>
              <a:ea typeface="+mn-ea"/>
              <a:cs typeface="+mn-cs"/>
            </a:rPr>
            <a:t> cell. (Alternately, copy the first header cell AND the cell to the right, to the new location.)</a:t>
          </a:r>
          <a:endParaRPr lang="en-US" b="1"/>
        </a:p>
        <a:p>
          <a:endParaRPr lang="en-US" sz="1100" b="1"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Column Widths/Row Heights:</a:t>
          </a:r>
          <a:r>
            <a:rPr lang="en-US"/>
            <a:t>  </a:t>
          </a:r>
          <a:r>
            <a:rPr lang="en-US" sz="1100" b="0" i="0" u="none" strike="noStrike">
              <a:solidFill>
                <a:schemeClr val="dk1"/>
              </a:solidFill>
              <a:effectLst/>
              <a:latin typeface="+mn-lt"/>
              <a:ea typeface="+mn-ea"/>
              <a:cs typeface="+mn-cs"/>
            </a:rPr>
            <a:t>Modify column widths to fit information and provide</a:t>
          </a:r>
          <a:r>
            <a:rPr lang="en-US"/>
            <a:t> </a:t>
          </a:r>
          <a:r>
            <a:rPr lang="en-US" sz="1100" b="0" i="0" u="none" strike="noStrike">
              <a:solidFill>
                <a:schemeClr val="dk1"/>
              </a:solidFill>
              <a:effectLst/>
              <a:latin typeface="+mn-lt"/>
              <a:ea typeface="+mn-ea"/>
              <a:cs typeface="+mn-cs"/>
            </a:rPr>
            <a:t>a good appearance.  Description field will wrap.</a:t>
          </a:r>
          <a:r>
            <a:rPr lang="en-US"/>
            <a:t> </a:t>
          </a:r>
          <a:r>
            <a:rPr lang="en-US" sz="1100" b="0" i="0" u="none" strike="noStrike">
              <a:solidFill>
                <a:schemeClr val="dk1"/>
              </a:solidFill>
              <a:effectLst/>
              <a:latin typeface="+mn-lt"/>
              <a:ea typeface="+mn-ea"/>
              <a:cs typeface="+mn-cs"/>
            </a:rPr>
            <a:t>To reset row heights select all rows.  From Home tab select "Format &gt; AutoFit Row Height".</a:t>
          </a:r>
        </a:p>
        <a:p>
          <a:endParaRPr lang="en-US" sz="1100" b="1"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Copying the Sheet</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Index:</a:t>
          </a:r>
          <a:r>
            <a:rPr lang="en-US" sz="1100" b="1" i="0" u="none" strike="noStrike" baseline="0">
              <a:solidFill>
                <a:schemeClr val="dk1"/>
              </a:solidFill>
              <a:effectLst/>
              <a:latin typeface="+mn-lt"/>
              <a:ea typeface="+mn-ea"/>
              <a:cs typeface="+mn-cs"/>
            </a:rPr>
            <a:t>  </a:t>
          </a:r>
          <a:r>
            <a:rPr lang="en-US" sz="1100" b="0" i="0" u="none" strike="noStrike" baseline="0">
              <a:solidFill>
                <a:schemeClr val="dk1"/>
              </a:solidFill>
              <a:effectLst/>
              <a:latin typeface="+mn-lt"/>
              <a:ea typeface="+mn-ea"/>
              <a:cs typeface="+mn-cs"/>
            </a:rPr>
            <a:t>For a single column index select the named range "Index".  For multiple indexes "Index1" through "Index8" are predefined in the spreadsheet.  (These include the blank column to the left and the blank row above the heading.) </a:t>
          </a:r>
        </a:p>
        <a:p>
          <a:r>
            <a:rPr lang="en-US" sz="1100" b="0" i="0" u="none" strike="noStrike">
              <a:solidFill>
                <a:schemeClr val="dk1"/>
              </a:solidFill>
              <a:effectLst/>
              <a:latin typeface="+mn-lt"/>
              <a:ea typeface="+mn-ea"/>
              <a:cs typeface="+mn-cs"/>
            </a:rPr>
            <a:t>Select the named range (&lt;CTRL+G&gt; and type the range name) and</a:t>
          </a:r>
          <a:r>
            <a:rPr lang="en-US"/>
            <a:t> e</a:t>
          </a:r>
          <a:r>
            <a:rPr lang="en-US" sz="1100" b="0" i="0" u="none" strike="noStrike">
              <a:solidFill>
                <a:schemeClr val="dk1"/>
              </a:solidFill>
              <a:effectLst/>
              <a:latin typeface="+mn-lt"/>
              <a:ea typeface="+mn-ea"/>
              <a:cs typeface="+mn-cs"/>
            </a:rPr>
            <a:t>nter &lt;CTRL+C&gt;, then paste into DGN.</a:t>
          </a:r>
          <a:r>
            <a:rPr lang="en-US"/>
            <a:t> </a:t>
          </a:r>
        </a:p>
        <a:p>
          <a:endParaRPr lang="en-US" sz="1100" b="1" i="0" u="none" strike="noStrike">
            <a:solidFill>
              <a:schemeClr val="dk1"/>
            </a:solidFill>
            <a:effectLst/>
            <a:latin typeface="+mn-lt"/>
            <a:ea typeface="+mn-ea"/>
            <a:cs typeface="+mn-cs"/>
          </a:endParaRPr>
        </a:p>
        <a:p>
          <a:r>
            <a:rPr lang="en-US" sz="1100" b="1" i="0" u="none" strike="noStrike">
              <a:solidFill>
                <a:schemeClr val="dk1"/>
              </a:solidFill>
              <a:effectLst/>
              <a:latin typeface="+mn-lt"/>
              <a:ea typeface="+mn-ea"/>
              <a:cs typeface="+mn-cs"/>
            </a:rPr>
            <a:t>Styles: </a:t>
          </a:r>
          <a:r>
            <a:rPr lang="en-US"/>
            <a:t> </a:t>
          </a:r>
          <a:r>
            <a:rPr lang="en-US" sz="1100" b="0" i="0" u="none" strike="noStrike">
              <a:solidFill>
                <a:schemeClr val="dk1"/>
              </a:solidFill>
              <a:effectLst/>
              <a:latin typeface="+mn-lt"/>
              <a:ea typeface="+mn-ea"/>
              <a:cs typeface="+mn-cs"/>
            </a:rPr>
            <a:t>Listed on the Home tab under Styles.</a:t>
          </a:r>
          <a:r>
            <a:rPr lang="en-US"/>
            <a:t> </a:t>
          </a:r>
        </a:p>
        <a:p>
          <a:r>
            <a:rPr lang="en-US" sz="1100" b="0" i="0" u="none" strike="noStrike">
              <a:solidFill>
                <a:schemeClr val="dk1"/>
              </a:solidFill>
              <a:effectLst/>
              <a:latin typeface="+mn-lt"/>
              <a:ea typeface="+mn-ea"/>
              <a:cs typeface="+mn-cs"/>
            </a:rPr>
            <a:t>Body - Typical text within the table</a:t>
          </a:r>
          <a:endParaRPr lang="en-US"/>
        </a:p>
        <a:p>
          <a:r>
            <a:rPr lang="en-US" sz="1100" b="0" i="0" u="none" strike="noStrike">
              <a:solidFill>
                <a:schemeClr val="dk1"/>
              </a:solidFill>
              <a:effectLst/>
              <a:latin typeface="+mn-lt"/>
              <a:ea typeface="+mn-ea"/>
              <a:cs typeface="+mn-cs"/>
            </a:rPr>
            <a:t>Heading - For Index to Sheets cell </a:t>
          </a:r>
        </a:p>
        <a:p>
          <a:r>
            <a:rPr lang="en-US" sz="1100" b="0" i="0" u="none" strike="noStrike">
              <a:solidFill>
                <a:schemeClr val="dk1"/>
              </a:solidFill>
              <a:effectLst/>
              <a:latin typeface="+mn-lt"/>
              <a:ea typeface="+mn-ea"/>
              <a:cs typeface="+mn-cs"/>
            </a:rPr>
            <a:t>Heading Spacer - For cell to right of Index cell</a:t>
          </a:r>
          <a:r>
            <a:rPr lang="en-US"/>
            <a:t> </a:t>
          </a:r>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heets" displayName="Sheets" ref="A2:G100" headerRowDxfId="28" headerRowCellStyle="Body">
  <autoFilter ref="A2:G100" xr:uid="{00000000-0009-0000-0100-000001000000}"/>
  <tableColumns count="7">
    <tableColumn id="6" xr3:uid="{00000000-0010-0000-0000-000006000000}" name="Padding" dataDxfId="27">
      <calculatedColumnFormula>""</calculatedColumnFormula>
    </tableColumn>
    <tableColumn id="3" xr3:uid="{00000000-0010-0000-0000-000003000000}" name="Sheet" dataDxfId="26">
      <calculatedColumnFormula>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calculatedColumnFormula>
    </tableColumn>
    <tableColumn id="4" xr3:uid="{00000000-0010-0000-0000-000004000000}" name="Description" totalsRowFunction="count" dataDxfId="25"/>
    <tableColumn id="1" xr3:uid="{00000000-0010-0000-0000-000001000000}" name="Incr" totalsRowLabel="Total" dataDxfId="24" dataCellStyle="Normal"/>
    <tableColumn id="2" xr3:uid="{00000000-0010-0000-0000-000002000000}" name="Override" dataDxfId="23" dataCellStyle="Normal"/>
    <tableColumn id="9" xr3:uid="{FE40ABF5-D5EB-4C8F-8418-551024F646A2}" name="Sec" dataDxfId="22">
      <calculatedColumnFormula>_xlfn.IFS(ROW(Sheets[[#This Row],[Sec]])=ROW(Sheets[Sec]),"",ISTEXT(Sheets[[#This Row],[Incr]]),Sheets[[#This Row],[Incr]],1=1,OFFSET(Sheets[[#This Row],[Sec]],-1,0))</calculatedColumnFormula>
    </tableColumn>
    <tableColumn id="13" xr3:uid="{AF8417DF-5C1A-464D-9091-7F9C6ED802B7}" name="RowNum" dataDxfId="21">
      <calculatedColumnFormula array="1">_xlfn.IFS(ISNUMBER(FIND("SHEETINDEX",SUBSTITUTE(OFFSET(Sheets[[#This Row],[Description]],2,0)," ",""))),0,ISNUMBER(FIND("SHEETINDEX",SUBSTITUTE(OFFSET(Sheets[[#This Row],[Description]],1,0)," ",""))),1,1=1,OFFSET(Sheets[[#This Row],[RowNum]],-1,0)+1)</calculatedColumnFormula>
    </tableColumn>
  </tableColumns>
  <tableStyleInfo name="Index to Sheets" showFirstColumn="0" showLastColumn="0" showRowStripes="0" showColumnStripes="1"/>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4CE25FB-E7AE-4211-8969-FF3A57DF4181}" name="Ranges" displayName="Ranges" ref="K2:N11" totalsRowCount="1" headerRowDxfId="20" dataDxfId="19">
  <autoFilter ref="K2:N10" xr:uid="{F4CE25FB-E7AE-4211-8969-FF3A57DF4181}"/>
  <tableColumns count="4">
    <tableColumn id="1" xr3:uid="{D1B5A14A-4591-4D93-A793-10B8595B6954}" name="Number" totalsRowLabel="Total" dataDxfId="17" totalsRowDxfId="18">
      <calculatedColumnFormula>ROW()-ROW(K$2)</calculatedColumnFormula>
    </tableColumn>
    <tableColumn id="2" xr3:uid="{700F6440-1D3F-4116-AAF8-F64D8976C350}" name="RowNum" totalsRowFunction="custom" dataDxfId="15" totalsRowDxfId="16">
      <calculatedColumnFormula array="1">IFERROR(SMALL(IF(Sheets[RowNum]=1,ROW(Sheets[RowNum])),Ranges[[#This Row],[Number]]),$L$11)</calculatedColumnFormula>
      <totalsRowFormula array="1">1+ROW(Sheets[#Headers])+ROWS(Sheets[RowNum])</totalsRowFormula>
    </tableColumn>
    <tableColumn id="3" xr3:uid="{45A40332-0578-41E0-9000-A6C2B9ACC4AC}" name="Range" dataDxfId="13" totalsRowDxfId="14">
      <calculatedColumnFormula array="1">_xlfn.TEXTBEFORE(CELL("address",$A$2),"$",2)&amp;"$"&amp;Ranges[[#This Row],[RowNum]]&amp;":"&amp;_xlfn.TEXTBEFORE(CELL("address",$C$2),"$",2)&amp;"$"&amp;IF(Ranges[[#This Row],[RowNum]]=$L$11,$L$11,OFFSET(Ranges[[#This Row],[RowNum]],1,0)-1)</calculatedColumnFormula>
    </tableColumn>
    <tableColumn id="4" xr3:uid="{EE8C74D3-279F-4091-A8A3-82E1B07FFEA4}" name="Link" dataDxfId="12">
      <calculatedColumnFormula>HYPERLINK("#Index"&amp;Ranges[[#This Row],[Number]],"Index"&amp;Ranges[[#This Row],[Number]])</calculatedColumnFormula>
    </tableColumn>
  </tableColumns>
  <tableStyleInfo name="TableStyleMedium1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SectionList" displayName="SectionList" ref="A2:C26" totalsRowShown="0" dataDxfId="6" dataCellStyle="Body">
  <autoFilter ref="A2:C26" xr:uid="{00000000-0009-0000-0100-000002000000}"/>
  <tableColumns count="3">
    <tableColumn id="3" xr3:uid="{00000000-0010-0000-0100-000003000000}" name="Padding" dataDxfId="4" totalsRowDxfId="5" dataCellStyle="Body" totalsRowCellStyle="Body">
      <calculatedColumnFormula>""</calculatedColumnFormula>
    </tableColumn>
    <tableColumn id="1" xr3:uid="{00000000-0010-0000-0100-000001000000}" name="Section" dataDxfId="2" totalsRowDxfId="3" dataCellStyle="Body" totalsRowCellStyle="Body">
      <calculatedColumnFormula array="1">IFERROR(INDEX(_xlfn.VSTACK("","",_xlfn.LET(_xlpm.Sect,_xlfn.UNIQUE(_xlfn._xlws.FILTER(Sheets[Incr],ISTEXT(Sheets[Incr])))&amp;".",IF(Blanks,_xlfn.VSTACK("",_xlpm.Sect,""),_xlpm.Sect))),ROW(SectionList[[#This Row],[Padding]])-ROW(A$2)),"")</calculatedColumnFormula>
    </tableColumn>
    <tableColumn id="2" xr3:uid="{00000000-0010-0000-0100-000002000000}" name="Description" dataDxfId="0" totalsRowDxfId="1" dataCellStyle="Body" totalsRowCellStyle="Body">
      <calculatedColumnFormula>IF(ROW(SectionList[[#This Row],[Padding]])-ROW(A$2)=2,"S E C T I O N    I N D E X",_xlfn.XLOOKUP(SUBSTITUTE(SectionList[[#This Row],[Section]],".",""),Sheets[Incr],Sheets[Description],""))</calculatedColumnFormula>
    </tableColumn>
  </tableColumns>
  <tableStyleInfo name="Index to Sheets" showFirstColumn="0" showLastColumn="0" showRowStripes="0" showColumnStripes="1"/>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00"/>
  <sheetViews>
    <sheetView showGridLines="0" tabSelected="1" zoomScale="125" zoomScaleNormal="125" workbookViewId="0"/>
  </sheetViews>
  <sheetFormatPr defaultRowHeight="11.25"/>
  <cols>
    <col min="1" max="1" width="1.625" customWidth="1"/>
    <col min="2" max="2" width="6.625" customWidth="1"/>
    <col min="3" max="3" width="40.625" customWidth="1"/>
    <col min="4" max="4" width="5.375" customWidth="1"/>
    <col min="5" max="5" width="9" customWidth="1"/>
    <col min="6" max="7" width="4.5" customWidth="1"/>
    <col min="8" max="8" width="9" customWidth="1"/>
    <col min="9" max="9" width="40.625" customWidth="1"/>
    <col min="13" max="13" width="10.625" bestFit="1" customWidth="1"/>
  </cols>
  <sheetData>
    <row r="1" spans="1:14" ht="18">
      <c r="B1" s="40" t="s">
        <v>0</v>
      </c>
      <c r="I1" s="27">
        <v>46105</v>
      </c>
      <c r="K1" s="43" t="s">
        <v>1</v>
      </c>
    </row>
    <row r="2" spans="1:14" ht="11.25" customHeight="1">
      <c r="A2" s="11" t="s">
        <v>2</v>
      </c>
      <c r="B2" s="2" t="s">
        <v>3</v>
      </c>
      <c r="C2" s="2" t="s">
        <v>4</v>
      </c>
      <c r="D2" s="2" t="s">
        <v>5</v>
      </c>
      <c r="E2" s="2" t="s">
        <v>6</v>
      </c>
      <c r="F2" s="31" t="s">
        <v>7</v>
      </c>
      <c r="G2" s="31" t="s">
        <v>8</v>
      </c>
      <c r="I2" s="4"/>
      <c r="K2" s="2" t="s">
        <v>9</v>
      </c>
      <c r="L2" s="2" t="s">
        <v>8</v>
      </c>
      <c r="M2" s="2" t="s">
        <v>10</v>
      </c>
      <c r="N2" s="2" t="s">
        <v>11</v>
      </c>
    </row>
    <row r="3" spans="1:14" s="4" customFormat="1">
      <c r="A3" s="4" t="str">
        <f>""</f>
        <v/>
      </c>
      <c r="B3" s="1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3" s="5"/>
      <c r="D3" s="6"/>
      <c r="E3" s="6"/>
      <c r="F3" s="6" t="str">
        <f ca="1">_xlfn.IFS(ROW(Sheets[[#This Row],[Sec]])=ROW(Sheets[Sec]),"",ISTEXT(Sheets[[#This Row],[Incr]]),Sheets[[#This Row],[Incr]],1=1,OFFSET(Sheets[[#This Row],[Sec]],-1,0))</f>
        <v/>
      </c>
      <c r="G3" s="6" cm="1">
        <f t="array" aca="1" ref="G3" ca="1">_xlfn.IFS(ISNUMBER(FIND("SHEETINDEX",SUBSTITUTE(OFFSET(Sheets[[#This Row],[Description]],2,0)," ",""))),0,ISNUMBER(FIND("SHEETINDEX",SUBSTITUTE(OFFSET(Sheets[[#This Row],[Description]],1,0)," ",""))),1,1=1,OFFSET(Sheets[[#This Row],[RowNum]],-1,0)+1)</f>
        <v>1</v>
      </c>
      <c r="I3" s="26" t="str">
        <f>HYPERLINK("https://highways.dot.gov/federal-lands/design/plan-prep/wfl/using-spreadsheets-plans","See Using Spreadsheets in Plans for more information.")</f>
        <v>See Using Spreadsheets in Plans for more information.</v>
      </c>
      <c r="K3" s="13">
        <f t="shared" ref="K3:K10" si="0">ROW()-ROW(K$2)</f>
        <v>1</v>
      </c>
      <c r="L3" s="13" cm="1">
        <f t="array" aca="1" ref="L3" ca="1">IFERROR(SMALL(IF(Sheets[RowNum]=1,ROW(Sheets[RowNum])),Ranges[[#This Row],[Number]]),$L$11)</f>
        <v>3</v>
      </c>
      <c r="M3" s="44" t="str" cm="1">
        <f t="array" aca="1" ref="M3" ca="1">_xlfn.TEXTBEFORE(CELL("address",$A$2),"$",2)&amp;"$"&amp;Ranges[[#This Row],[RowNum]]&amp;":"&amp;_xlfn.TEXTBEFORE(CELL("address",$C$2),"$",2)&amp;"$"&amp;IF(Ranges[[#This Row],[RowNum]]=$L$11,$L$11,OFFSET(Ranges[[#This Row],[RowNum]],1,0)-1)</f>
        <v>$A$3:$C$53</v>
      </c>
      <c r="N3" s="45" t="str">
        <f ca="1">HYPERLINK("#Index"&amp;Ranges[[#This Row],[Number]],"Index"&amp;Ranges[[#This Row],[Number]])</f>
        <v>Index1</v>
      </c>
    </row>
    <row r="4" spans="1:14" ht="18">
      <c r="A4" t="str">
        <f>""</f>
        <v/>
      </c>
      <c r="B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4" s="30" t="s">
        <v>12</v>
      </c>
      <c r="D4" s="25"/>
      <c r="E4" s="25"/>
      <c r="F4" s="13" t="str">
        <f ca="1">_xlfn.IFS(ROW(Sheets[[#This Row],[Sec]])=ROW(Sheets[Sec]),"",ISTEXT(Sheets[[#This Row],[Incr]]),Sheets[[#This Row],[Incr]],1=1,OFFSET(Sheets[[#This Row],[Sec]],-1,0))</f>
        <v/>
      </c>
      <c r="G4" s="13" cm="1">
        <f t="array" aca="1" ref="G4" ca="1">_xlfn.IFS(ISNUMBER(FIND("SHEETINDEX",SUBSTITUTE(OFFSET(Sheets[[#This Row],[Description]],2,0)," ",""))),0,ISNUMBER(FIND("SHEETINDEX",SUBSTITUTE(OFFSET(Sheets[[#This Row],[Description]],1,0)," ",""))),1,1=1,OFFSET(Sheets[[#This Row],[RowNum]],-1,0)+1)</f>
        <v>2</v>
      </c>
      <c r="I4" s="1"/>
      <c r="K4" s="13">
        <f t="shared" si="0"/>
        <v>2</v>
      </c>
      <c r="L4" s="13" cm="1">
        <f t="array" aca="1" ref="L4" ca="1">IFERROR(SMALL(IF(Sheets[RowNum]=1,ROW(Sheets[RowNum])),Ranges[[#This Row],[Number]]),$L$11)</f>
        <v>54</v>
      </c>
      <c r="M4" s="44" t="str" cm="1">
        <f t="array" aca="1" ref="M4" ca="1">_xlfn.TEXTBEFORE(CELL("address",$A$2),"$",2)&amp;"$"&amp;Ranges[[#This Row],[RowNum]]&amp;":"&amp;_xlfn.TEXTBEFORE(CELL("address",$C$2),"$",2)&amp;"$"&amp;IF(Ranges[[#This Row],[RowNum]]=$L$11,$L$11,OFFSET(Ranges[[#This Row],[RowNum]],1,0)-1)</f>
        <v>$A$54:$C$100</v>
      </c>
      <c r="N4" s="45" t="str">
        <f ca="1">HYPERLINK("#Index"&amp;Ranges[[#This Row],[Number]],"Index"&amp;Ranges[[#This Row],[Number]])</f>
        <v>Index2</v>
      </c>
    </row>
    <row r="5" spans="1:14" s="1" customFormat="1">
      <c r="A5" s="1" t="str">
        <f>""</f>
        <v/>
      </c>
      <c r="B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 s="8"/>
      <c r="D5" s="3"/>
      <c r="E5" s="13"/>
      <c r="F5" s="3" t="str">
        <f ca="1">_xlfn.IFS(ROW(Sheets[[#This Row],[Sec]])=ROW(Sheets[Sec]),"",ISTEXT(Sheets[[#This Row],[Incr]]),Sheets[[#This Row],[Incr]],1=1,OFFSET(Sheets[[#This Row],[Sec]],-1,0))</f>
        <v/>
      </c>
      <c r="G5" s="3" cm="1">
        <f t="array" aca="1" ref="G5" ca="1">_xlfn.IFS(ISNUMBER(FIND("SHEETINDEX",SUBSTITUTE(OFFSET(Sheets[[#This Row],[Description]],2,0)," ",""))),0,ISNUMBER(FIND("SHEETINDEX",SUBSTITUTE(OFFSET(Sheets[[#This Row],[Description]],1,0)," ",""))),1,1=1,OFFSET(Sheets[[#This Row],[RowNum]],-1,0)+1)</f>
        <v>3</v>
      </c>
      <c r="I5"/>
      <c r="K5" s="13">
        <f t="shared" si="0"/>
        <v>3</v>
      </c>
      <c r="L5" s="13" cm="1">
        <f t="array" aca="1" ref="L5" ca="1">IFERROR(SMALL(IF(Sheets[RowNum]=1,ROW(Sheets[RowNum])),Ranges[[#This Row],[Number]]),$L$11)</f>
        <v>101</v>
      </c>
      <c r="M5" s="44" t="str" cm="1">
        <f t="array" aca="1" ref="M5" ca="1">_xlfn.TEXTBEFORE(CELL("address",$A$2),"$",2)&amp;"$"&amp;Ranges[[#This Row],[RowNum]]&amp;":"&amp;_xlfn.TEXTBEFORE(CELL("address",$C$2),"$",2)&amp;"$"&amp;IF(Ranges[[#This Row],[RowNum]]=$L$11,$L$11,OFFSET(Ranges[[#This Row],[RowNum]],1,0)-1)</f>
        <v>$A$101:$C$101</v>
      </c>
      <c r="N5" s="45" t="str">
        <f ca="1">HYPERLINK("#Index"&amp;Ranges[[#This Row],[Number]],"Index"&amp;Ranges[[#This Row],[Number]])</f>
        <v>Index3</v>
      </c>
    </row>
    <row r="6" spans="1:14">
      <c r="A6" t="str">
        <f>""</f>
        <v/>
      </c>
      <c r="B6"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v>
      </c>
      <c r="C6" s="9" t="s">
        <v>13</v>
      </c>
      <c r="D6" s="13" t="s">
        <v>14</v>
      </c>
      <c r="E6" s="13"/>
      <c r="F6" s="13" t="str">
        <f ca="1">_xlfn.IFS(ROW(Sheets[[#This Row],[Sec]])=ROW(Sheets[Sec]),"",ISTEXT(Sheets[[#This Row],[Incr]]),Sheets[[#This Row],[Incr]],1=1,OFFSET(Sheets[[#This Row],[Sec]],-1,0))</f>
        <v>A</v>
      </c>
      <c r="G6" s="13" cm="1">
        <f t="array" aca="1" ref="G6" ca="1">_xlfn.IFS(ISNUMBER(FIND("SHEETINDEX",SUBSTITUTE(OFFSET(Sheets[[#This Row],[Description]],2,0)," ",""))),0,ISNUMBER(FIND("SHEETINDEX",SUBSTITUTE(OFFSET(Sheets[[#This Row],[Description]],1,0)," ",""))),1,1=1,OFFSET(Sheets[[#This Row],[RowNum]],-1,0)+1)</f>
        <v>4</v>
      </c>
      <c r="K6" s="13">
        <f t="shared" si="0"/>
        <v>4</v>
      </c>
      <c r="L6" s="13" cm="1">
        <f t="array" aca="1" ref="L6" ca="1">IFERROR(SMALL(IF(Sheets[RowNum]=1,ROW(Sheets[RowNum])),Ranges[[#This Row],[Number]]),$L$11)</f>
        <v>101</v>
      </c>
      <c r="M6" s="44" t="str" cm="1">
        <f t="array" aca="1" ref="M6" ca="1">_xlfn.TEXTBEFORE(CELL("address",$A$2),"$",2)&amp;"$"&amp;Ranges[[#This Row],[RowNum]]&amp;":"&amp;_xlfn.TEXTBEFORE(CELL("address",$C$2),"$",2)&amp;"$"&amp;IF(Ranges[[#This Row],[RowNum]]=$L$11,$L$11,OFFSET(Ranges[[#This Row],[RowNum]],1,0)-1)</f>
        <v>$A$101:$C$101</v>
      </c>
      <c r="N6" s="45" t="str">
        <f ca="1">HYPERLINK("#Index"&amp;Ranges[[#This Row],[Number]],"Index"&amp;Ranges[[#This Row],[Number]])</f>
        <v>Index4</v>
      </c>
    </row>
    <row r="7" spans="1:14">
      <c r="A7" t="str">
        <f>""</f>
        <v/>
      </c>
      <c r="B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A.1</v>
      </c>
      <c r="C7" s="9" t="s">
        <v>15</v>
      </c>
      <c r="D7" s="13">
        <v>1</v>
      </c>
      <c r="E7" s="13"/>
      <c r="F7" s="13" t="str">
        <f ca="1">_xlfn.IFS(ROW(Sheets[[#This Row],[Sec]])=ROW(Sheets[Sec]),"",ISTEXT(Sheets[[#This Row],[Incr]]),Sheets[[#This Row],[Incr]],1=1,OFFSET(Sheets[[#This Row],[Sec]],-1,0))</f>
        <v>A</v>
      </c>
      <c r="G7" s="13" cm="1">
        <f t="array" aca="1" ref="G7" ca="1">_xlfn.IFS(ISNUMBER(FIND("SHEETINDEX",SUBSTITUTE(OFFSET(Sheets[[#This Row],[Description]],2,0)," ",""))),0,ISNUMBER(FIND("SHEETINDEX",SUBSTITUTE(OFFSET(Sheets[[#This Row],[Description]],1,0)," ",""))),1,1=1,OFFSET(Sheets[[#This Row],[RowNum]],-1,0)+1)</f>
        <v>5</v>
      </c>
      <c r="K7" s="46">
        <f t="shared" si="0"/>
        <v>5</v>
      </c>
      <c r="L7" s="46" cm="1">
        <f t="array" aca="1" ref="L7" ca="1">IFERROR(SMALL(IF(Sheets[RowNum]=1,ROW(Sheets[RowNum])),Ranges[[#This Row],[Number]]),$L$11)</f>
        <v>101</v>
      </c>
      <c r="M7" s="44" t="str" cm="1">
        <f t="array" aca="1" ref="M7" ca="1">_xlfn.TEXTBEFORE(CELL("address",$A$2),"$",2)&amp;"$"&amp;Ranges[[#This Row],[RowNum]]&amp;":"&amp;_xlfn.TEXTBEFORE(CELL("address",$C$2),"$",2)&amp;"$"&amp;IF(Ranges[[#This Row],[RowNum]]=$L$11,$L$11,OFFSET(Ranges[[#This Row],[RowNum]],1,0)-1)</f>
        <v>$A$101:$C$101</v>
      </c>
      <c r="N7" s="45" t="str">
        <f ca="1">HYPERLINK("#Index"&amp;Ranges[[#This Row],[Number]],"Index"&amp;Ranges[[#This Row],[Number]])</f>
        <v>Index5</v>
      </c>
    </row>
    <row r="8" spans="1:14">
      <c r="A8" t="str">
        <f>""</f>
        <v/>
      </c>
      <c r="B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A.2</v>
      </c>
      <c r="C8" s="9" t="s">
        <v>16</v>
      </c>
      <c r="D8" s="13">
        <v>1</v>
      </c>
      <c r="E8" s="13"/>
      <c r="F8" s="13" t="str">
        <f ca="1">_xlfn.IFS(ROW(Sheets[[#This Row],[Sec]])=ROW(Sheets[Sec]),"",ISTEXT(Sheets[[#This Row],[Incr]]),Sheets[[#This Row],[Incr]],1=1,OFFSET(Sheets[[#This Row],[Sec]],-1,0))</f>
        <v>A</v>
      </c>
      <c r="G8" s="13" cm="1">
        <f t="array" aca="1" ref="G8" ca="1">_xlfn.IFS(ISNUMBER(FIND("SHEETINDEX",SUBSTITUTE(OFFSET(Sheets[[#This Row],[Description]],2,0)," ",""))),0,ISNUMBER(FIND("SHEETINDEX",SUBSTITUTE(OFFSET(Sheets[[#This Row],[Description]],1,0)," ",""))),1,1=1,OFFSET(Sheets[[#This Row],[RowNum]],-1,0)+1)</f>
        <v>6</v>
      </c>
      <c r="K8" s="46">
        <f t="shared" si="0"/>
        <v>6</v>
      </c>
      <c r="L8" s="46" cm="1">
        <f t="array" aca="1" ref="L8" ca="1">IFERROR(SMALL(IF(Sheets[RowNum]=1,ROW(Sheets[RowNum])),Ranges[[#This Row],[Number]]),$L$11)</f>
        <v>101</v>
      </c>
      <c r="M8" s="44" t="str" cm="1">
        <f t="array" aca="1" ref="M8" ca="1">_xlfn.TEXTBEFORE(CELL("address",$A$2),"$",2)&amp;"$"&amp;Ranges[[#This Row],[RowNum]]&amp;":"&amp;_xlfn.TEXTBEFORE(CELL("address",$C$2),"$",2)&amp;"$"&amp;IF(Ranges[[#This Row],[RowNum]]=$L$11,$L$11,OFFSET(Ranges[[#This Row],[RowNum]],1,0)-1)</f>
        <v>$A$101:$C$101</v>
      </c>
      <c r="N8" s="45" t="str">
        <f ca="1">HYPERLINK("#Index"&amp;Ranges[[#This Row],[Number]],"Index"&amp;Ranges[[#This Row],[Number]])</f>
        <v>Index6</v>
      </c>
    </row>
    <row r="9" spans="1:14">
      <c r="A9" t="str">
        <f>""</f>
        <v/>
      </c>
      <c r="B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A.3</v>
      </c>
      <c r="C9" s="9" t="s">
        <v>17</v>
      </c>
      <c r="D9" s="13">
        <v>1</v>
      </c>
      <c r="E9" s="13"/>
      <c r="F9" s="13" t="str">
        <f ca="1">_xlfn.IFS(ROW(Sheets[[#This Row],[Sec]])=ROW(Sheets[Sec]),"",ISTEXT(Sheets[[#This Row],[Incr]]),Sheets[[#This Row],[Incr]],1=1,OFFSET(Sheets[[#This Row],[Sec]],-1,0))</f>
        <v>A</v>
      </c>
      <c r="G9" s="13" cm="1">
        <f t="array" aca="1" ref="G9" ca="1">_xlfn.IFS(ISNUMBER(FIND("SHEETINDEX",SUBSTITUTE(OFFSET(Sheets[[#This Row],[Description]],2,0)," ",""))),0,ISNUMBER(FIND("SHEETINDEX",SUBSTITUTE(OFFSET(Sheets[[#This Row],[Description]],1,0)," ",""))),1,1=1,OFFSET(Sheets[[#This Row],[RowNum]],-1,0)+1)</f>
        <v>7</v>
      </c>
      <c r="K9" s="46">
        <f t="shared" si="0"/>
        <v>7</v>
      </c>
      <c r="L9" s="46" cm="1">
        <f t="array" aca="1" ref="L9" ca="1">IFERROR(SMALL(IF(Sheets[RowNum]=1,ROW(Sheets[RowNum])),Ranges[[#This Row],[Number]]),$L$11)</f>
        <v>101</v>
      </c>
      <c r="M9" s="47" t="str" cm="1">
        <f t="array" aca="1" ref="M9" ca="1">_xlfn.TEXTBEFORE(CELL("address",$A$2),"$",2)&amp;"$"&amp;Ranges[[#This Row],[RowNum]]&amp;":"&amp;_xlfn.TEXTBEFORE(CELL("address",$C$2),"$",2)&amp;"$"&amp;IF(Ranges[[#This Row],[RowNum]]=$L$11,$L$11,OFFSET(Ranges[[#This Row],[RowNum]],1,0)-1)</f>
        <v>$A$101:$C$101</v>
      </c>
      <c r="N9" s="45" t="str">
        <f ca="1">HYPERLINK("#Index"&amp;Ranges[[#This Row],[Number]],"Index"&amp;Ranges[[#This Row],[Number]])</f>
        <v>Index7</v>
      </c>
    </row>
    <row r="10" spans="1:14">
      <c r="A10" t="str">
        <f>""</f>
        <v/>
      </c>
      <c r="B1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A.4</v>
      </c>
      <c r="C10" s="9" t="s">
        <v>18</v>
      </c>
      <c r="D10" s="13">
        <v>1</v>
      </c>
      <c r="E10" s="13"/>
      <c r="F10" s="13" t="str">
        <f ca="1">_xlfn.IFS(ROW(Sheets[[#This Row],[Sec]])=ROW(Sheets[Sec]),"",ISTEXT(Sheets[[#This Row],[Incr]]),Sheets[[#This Row],[Incr]],1=1,OFFSET(Sheets[[#This Row],[Sec]],-1,0))</f>
        <v>A</v>
      </c>
      <c r="G10" s="13" cm="1">
        <f t="array" aca="1" ref="G10" ca="1">_xlfn.IFS(ISNUMBER(FIND("SHEETINDEX",SUBSTITUTE(OFFSET(Sheets[[#This Row],[Description]],2,0)," ",""))),0,ISNUMBER(FIND("SHEETINDEX",SUBSTITUTE(OFFSET(Sheets[[#This Row],[Description]],1,0)," ",""))),1,1=1,OFFSET(Sheets[[#This Row],[RowNum]],-1,0)+1)</f>
        <v>8</v>
      </c>
      <c r="K10" s="46">
        <f t="shared" si="0"/>
        <v>8</v>
      </c>
      <c r="L10" s="46" cm="1">
        <f t="array" aca="1" ref="L10" ca="1">IFERROR(SMALL(IF(Sheets[RowNum]=1,ROW(Sheets[RowNum])),Ranges[[#This Row],[Number]]),$L$11)</f>
        <v>101</v>
      </c>
      <c r="M10" s="47" t="str" cm="1">
        <f t="array" aca="1" ref="M10" ca="1">_xlfn.TEXTBEFORE(CELL("address",$A$2),"$",2)&amp;"$"&amp;Ranges[[#This Row],[RowNum]]&amp;":"&amp;_xlfn.TEXTBEFORE(CELL("address",$C$2),"$",2)&amp;"$"&amp;IF(Ranges[[#This Row],[RowNum]]=$L$11,$L$11,OFFSET(Ranges[[#This Row],[RowNum]],1,0)-1)</f>
        <v>$A$101:$C$101</v>
      </c>
      <c r="N10" s="45" t="str">
        <f ca="1">HYPERLINK("#Index"&amp;Ranges[[#This Row],[Number]],"Index"&amp;Ranges[[#This Row],[Number]])</f>
        <v>Index8</v>
      </c>
    </row>
    <row r="11" spans="1:14">
      <c r="A11" s="15" t="str">
        <f>""</f>
        <v/>
      </c>
      <c r="B11"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A.5-6</v>
      </c>
      <c r="C11" s="17" t="s">
        <v>19</v>
      </c>
      <c r="D11" s="3">
        <v>2</v>
      </c>
      <c r="E11" s="3"/>
      <c r="F11" s="14" t="str">
        <f ca="1">_xlfn.IFS(ROW(Sheets[[#This Row],[Sec]])=ROW(Sheets[Sec]),"",ISTEXT(Sheets[[#This Row],[Incr]]),Sheets[[#This Row],[Incr]],1=1,OFFSET(Sheets[[#This Row],[Sec]],-1,0))</f>
        <v>A</v>
      </c>
      <c r="G11" s="14" cm="1">
        <f t="array" aca="1" ref="G11" ca="1">_xlfn.IFS(ISNUMBER(FIND("SHEETINDEX",SUBSTITUTE(OFFSET(Sheets[[#This Row],[Description]],2,0)," ",""))),0,ISNUMBER(FIND("SHEETINDEX",SUBSTITUTE(OFFSET(Sheets[[#This Row],[Description]],1,0)," ",""))),1,1=1,OFFSET(Sheets[[#This Row],[RowNum]],-1,0)+1)</f>
        <v>9</v>
      </c>
      <c r="K11" s="42" t="s">
        <v>20</v>
      </c>
      <c r="L11" s="42" cm="1">
        <f t="array" aca="1" ref="L11" ca="1">1+ROW(Sheets[#Headers])+ROWS(Sheets[RowNum])</f>
        <v>101</v>
      </c>
      <c r="M11" s="2"/>
    </row>
    <row r="12" spans="1:14">
      <c r="A12" s="15" t="str">
        <f>""</f>
        <v/>
      </c>
      <c r="B12"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12" s="17"/>
      <c r="D12" s="3"/>
      <c r="E12" s="3"/>
      <c r="F12" s="14" t="str">
        <f ca="1">_xlfn.IFS(ROW(Sheets[[#This Row],[Sec]])=ROW(Sheets[Sec]),"",ISTEXT(Sheets[[#This Row],[Incr]]),Sheets[[#This Row],[Incr]],1=1,OFFSET(Sheets[[#This Row],[Sec]],-1,0))</f>
        <v>A</v>
      </c>
      <c r="G12" s="14" cm="1">
        <f t="array" aca="1" ref="G12" ca="1">_xlfn.IFS(ISNUMBER(FIND("SHEETINDEX",SUBSTITUTE(OFFSET(Sheets[[#This Row],[Description]],2,0)," ",""))),0,ISNUMBER(FIND("SHEETINDEX",SUBSTITUTE(OFFSET(Sheets[[#This Row],[Description]],1,0)," ",""))),1,1=1,OFFSET(Sheets[[#This Row],[RowNum]],-1,0)+1)</f>
        <v>10</v>
      </c>
    </row>
    <row r="13" spans="1:14">
      <c r="A13" t="str">
        <f>""</f>
        <v/>
      </c>
      <c r="B1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B.</v>
      </c>
      <c r="C13" s="9" t="s">
        <v>21</v>
      </c>
      <c r="D13" s="13" t="s">
        <v>22</v>
      </c>
      <c r="E13" s="13"/>
      <c r="F13" s="13" t="str">
        <f ca="1">_xlfn.IFS(ROW(Sheets[[#This Row],[Sec]])=ROW(Sheets[Sec]),"",ISTEXT(Sheets[[#This Row],[Incr]]),Sheets[[#This Row],[Incr]],1=1,OFFSET(Sheets[[#This Row],[Sec]],-1,0))</f>
        <v>B</v>
      </c>
      <c r="G13" s="13" cm="1">
        <f t="array" aca="1" ref="G13" ca="1">_xlfn.IFS(ISNUMBER(FIND("SHEETINDEX",SUBSTITUTE(OFFSET(Sheets[[#This Row],[Description]],2,0)," ",""))),0,ISNUMBER(FIND("SHEETINDEX",SUBSTITUTE(OFFSET(Sheets[[#This Row],[Description]],1,0)," ",""))),1,1=1,OFFSET(Sheets[[#This Row],[RowNum]],-1,0)+1)</f>
        <v>11</v>
      </c>
    </row>
    <row r="14" spans="1:14">
      <c r="A14" t="str">
        <f>""</f>
        <v/>
      </c>
      <c r="B1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B.1-10</v>
      </c>
      <c r="C14" s="9" t="s">
        <v>23</v>
      </c>
      <c r="D14" s="13">
        <v>10</v>
      </c>
      <c r="E14" s="13"/>
      <c r="F14" s="13" t="str">
        <f ca="1">_xlfn.IFS(ROW(Sheets[[#This Row],[Sec]])=ROW(Sheets[Sec]),"",ISTEXT(Sheets[[#This Row],[Incr]]),Sheets[[#This Row],[Incr]],1=1,OFFSET(Sheets[[#This Row],[Sec]],-1,0))</f>
        <v>B</v>
      </c>
      <c r="G14" s="13" cm="1">
        <f t="array" aca="1" ref="G14" ca="1">_xlfn.IFS(ISNUMBER(FIND("SHEETINDEX",SUBSTITUTE(OFFSET(Sheets[[#This Row],[Description]],2,0)," ",""))),0,ISNUMBER(FIND("SHEETINDEX",SUBSTITUTE(OFFSET(Sheets[[#This Row],[Description]],1,0)," ",""))),1,1=1,OFFSET(Sheets[[#This Row],[RowNum]],-1,0)+1)</f>
        <v>12</v>
      </c>
    </row>
    <row r="15" spans="1:14">
      <c r="A15" s="15" t="str">
        <f>""</f>
        <v/>
      </c>
      <c r="B15"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B.11-22</v>
      </c>
      <c r="C15" s="17" t="s">
        <v>24</v>
      </c>
      <c r="D15" s="3">
        <v>12</v>
      </c>
      <c r="E15" s="3"/>
      <c r="F15" s="14" t="str">
        <f ca="1">_xlfn.IFS(ROW(Sheets[[#This Row],[Sec]])=ROW(Sheets[Sec]),"",ISTEXT(Sheets[[#This Row],[Incr]]),Sheets[[#This Row],[Incr]],1=1,OFFSET(Sheets[[#This Row],[Sec]],-1,0))</f>
        <v>B</v>
      </c>
      <c r="G15" s="14" cm="1">
        <f t="array" aca="1" ref="G15" ca="1">_xlfn.IFS(ISNUMBER(FIND("SHEETINDEX",SUBSTITUTE(OFFSET(Sheets[[#This Row],[Description]],2,0)," ",""))),0,ISNUMBER(FIND("SHEETINDEX",SUBSTITUTE(OFFSET(Sheets[[#This Row],[Description]],1,0)," ",""))),1,1=1,OFFSET(Sheets[[#This Row],[RowNum]],-1,0)+1)</f>
        <v>13</v>
      </c>
    </row>
    <row r="16" spans="1:14">
      <c r="A16" t="str">
        <f>""</f>
        <v/>
      </c>
      <c r="B16"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16" s="9"/>
      <c r="D16" s="13"/>
      <c r="E16" s="13"/>
      <c r="F16" s="13" t="str">
        <f ca="1">_xlfn.IFS(ROW(Sheets[[#This Row],[Sec]])=ROW(Sheets[Sec]),"",ISTEXT(Sheets[[#This Row],[Incr]]),Sheets[[#This Row],[Incr]],1=1,OFFSET(Sheets[[#This Row],[Sec]],-1,0))</f>
        <v>B</v>
      </c>
      <c r="G16" s="13" cm="1">
        <f t="array" aca="1" ref="G16" ca="1">_xlfn.IFS(ISNUMBER(FIND("SHEETINDEX",SUBSTITUTE(OFFSET(Sheets[[#This Row],[Description]],2,0)," ",""))),0,ISNUMBER(FIND("SHEETINDEX",SUBSTITUTE(OFFSET(Sheets[[#This Row],[Description]],1,0)," ",""))),1,1=1,OFFSET(Sheets[[#This Row],[RowNum]],-1,0)+1)</f>
        <v>14</v>
      </c>
    </row>
    <row r="17" spans="1:7">
      <c r="A17" t="str">
        <f>""</f>
        <v/>
      </c>
      <c r="B1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C.</v>
      </c>
      <c r="C17" s="9" t="s">
        <v>25</v>
      </c>
      <c r="D17" s="13" t="s">
        <v>26</v>
      </c>
      <c r="E17" s="13"/>
      <c r="F17" s="13" t="str">
        <f ca="1">_xlfn.IFS(ROW(Sheets[[#This Row],[Sec]])=ROW(Sheets[Sec]),"",ISTEXT(Sheets[[#This Row],[Incr]]),Sheets[[#This Row],[Incr]],1=1,OFFSET(Sheets[[#This Row],[Sec]],-1,0))</f>
        <v>C</v>
      </c>
      <c r="G17" s="13" cm="1">
        <f t="array" aca="1" ref="G17" ca="1">_xlfn.IFS(ISNUMBER(FIND("SHEETINDEX",SUBSTITUTE(OFFSET(Sheets[[#This Row],[Description]],2,0)," ",""))),0,ISNUMBER(FIND("SHEETINDEX",SUBSTITUTE(OFFSET(Sheets[[#This Row],[Description]],1,0)," ",""))),1,1=1,OFFSET(Sheets[[#This Row],[RowNum]],-1,0)+1)</f>
        <v>15</v>
      </c>
    </row>
    <row r="18" spans="1:7">
      <c r="A18" t="str">
        <f>""</f>
        <v/>
      </c>
      <c r="B1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C.1-2</v>
      </c>
      <c r="C18" s="9" t="s">
        <v>27</v>
      </c>
      <c r="D18" s="13">
        <v>2</v>
      </c>
      <c r="E18" s="13"/>
      <c r="F18" s="13" t="str">
        <f ca="1">_xlfn.IFS(ROW(Sheets[[#This Row],[Sec]])=ROW(Sheets[Sec]),"",ISTEXT(Sheets[[#This Row],[Incr]]),Sheets[[#This Row],[Incr]],1=1,OFFSET(Sheets[[#This Row],[Sec]],-1,0))</f>
        <v>C</v>
      </c>
      <c r="G18" s="13" cm="1">
        <f t="array" aca="1" ref="G18" ca="1">_xlfn.IFS(ISNUMBER(FIND("SHEETINDEX",SUBSTITUTE(OFFSET(Sheets[[#This Row],[Description]],2,0)," ",""))),0,ISNUMBER(FIND("SHEETINDEX",SUBSTITUTE(OFFSET(Sheets[[#This Row],[Description]],1,0)," ",""))),1,1=1,OFFSET(Sheets[[#This Row],[RowNum]],-1,0)+1)</f>
        <v>16</v>
      </c>
    </row>
    <row r="19" spans="1:7">
      <c r="A19" s="15" t="str">
        <f>""</f>
        <v/>
      </c>
      <c r="B19"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C.3-6</v>
      </c>
      <c r="C19" s="17" t="s">
        <v>28</v>
      </c>
      <c r="D19" s="3">
        <v>4</v>
      </c>
      <c r="E19" s="3"/>
      <c r="F19" s="14" t="str">
        <f ca="1">_xlfn.IFS(ROW(Sheets[[#This Row],[Sec]])=ROW(Sheets[Sec]),"",ISTEXT(Sheets[[#This Row],[Incr]]),Sheets[[#This Row],[Incr]],1=1,OFFSET(Sheets[[#This Row],[Sec]],-1,0))</f>
        <v>C</v>
      </c>
      <c r="G19" s="14" cm="1">
        <f t="array" aca="1" ref="G19" ca="1">_xlfn.IFS(ISNUMBER(FIND("SHEETINDEX",SUBSTITUTE(OFFSET(Sheets[[#This Row],[Description]],2,0)," ",""))),0,ISNUMBER(FIND("SHEETINDEX",SUBSTITUTE(OFFSET(Sheets[[#This Row],[Description]],1,0)," ",""))),1,1=1,OFFSET(Sheets[[#This Row],[RowNum]],-1,0)+1)</f>
        <v>17</v>
      </c>
    </row>
    <row r="20" spans="1:7">
      <c r="A20" t="str">
        <f>""</f>
        <v/>
      </c>
      <c r="B2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20" s="9"/>
      <c r="D20" s="13"/>
      <c r="E20" s="13"/>
      <c r="F20" s="13" t="str">
        <f ca="1">_xlfn.IFS(ROW(Sheets[[#This Row],[Sec]])=ROW(Sheets[Sec]),"",ISTEXT(Sheets[[#This Row],[Incr]]),Sheets[[#This Row],[Incr]],1=1,OFFSET(Sheets[[#This Row],[Sec]],-1,0))</f>
        <v>C</v>
      </c>
      <c r="G20" s="13" cm="1">
        <f t="array" aca="1" ref="G20" ca="1">_xlfn.IFS(ISNUMBER(FIND("SHEETINDEX",SUBSTITUTE(OFFSET(Sheets[[#This Row],[Description]],2,0)," ",""))),0,ISNUMBER(FIND("SHEETINDEX",SUBSTITUTE(OFFSET(Sheets[[#This Row],[Description]],1,0)," ",""))),1,1=1,OFFSET(Sheets[[#This Row],[RowNum]],-1,0)+1)</f>
        <v>18</v>
      </c>
    </row>
    <row r="21" spans="1:7">
      <c r="A21" t="str">
        <f>""</f>
        <v/>
      </c>
      <c r="B21"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D.</v>
      </c>
      <c r="C21" s="9" t="s">
        <v>29</v>
      </c>
      <c r="D21" s="13" t="s">
        <v>30</v>
      </c>
      <c r="E21" s="13"/>
      <c r="F21" s="13" t="str">
        <f ca="1">_xlfn.IFS(ROW(Sheets[[#This Row],[Sec]])=ROW(Sheets[Sec]),"",ISTEXT(Sheets[[#This Row],[Incr]]),Sheets[[#This Row],[Incr]],1=1,OFFSET(Sheets[[#This Row],[Sec]],-1,0))</f>
        <v>D</v>
      </c>
      <c r="G21" s="13" cm="1">
        <f t="array" aca="1" ref="G21" ca="1">_xlfn.IFS(ISNUMBER(FIND("SHEETINDEX",SUBSTITUTE(OFFSET(Sheets[[#This Row],[Description]],2,0)," ",""))),0,ISNUMBER(FIND("SHEETINDEX",SUBSTITUTE(OFFSET(Sheets[[#This Row],[Description]],1,0)," ",""))),1,1=1,OFFSET(Sheets[[#This Row],[RowNum]],-1,0)+1)</f>
        <v>19</v>
      </c>
    </row>
    <row r="22" spans="1:7">
      <c r="A22" t="str">
        <f>""</f>
        <v/>
      </c>
      <c r="B22"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D.1-20</v>
      </c>
      <c r="C22" s="9" t="s">
        <v>29</v>
      </c>
      <c r="D22" s="13">
        <v>20</v>
      </c>
      <c r="E22" s="13"/>
      <c r="F22" s="13" t="str">
        <f ca="1">_xlfn.IFS(ROW(Sheets[[#This Row],[Sec]])=ROW(Sheets[Sec]),"",ISTEXT(Sheets[[#This Row],[Incr]]),Sheets[[#This Row],[Incr]],1=1,OFFSET(Sheets[[#This Row],[Sec]],-1,0))</f>
        <v>D</v>
      </c>
      <c r="G22" s="13" cm="1">
        <f t="array" aca="1" ref="G22" ca="1">_xlfn.IFS(ISNUMBER(FIND("SHEETINDEX",SUBSTITUTE(OFFSET(Sheets[[#This Row],[Description]],2,0)," ",""))),0,ISNUMBER(FIND("SHEETINDEX",SUBSTITUTE(OFFSET(Sheets[[#This Row],[Description]],1,0)," ",""))),1,1=1,OFFSET(Sheets[[#This Row],[RowNum]],-1,0)+1)</f>
        <v>20</v>
      </c>
    </row>
    <row r="23" spans="1:7">
      <c r="A23" t="str">
        <f>""</f>
        <v/>
      </c>
      <c r="B2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23" s="28"/>
      <c r="D23" s="3"/>
      <c r="E23" s="3"/>
      <c r="F23" s="14" t="str">
        <f ca="1">_xlfn.IFS(ROW(Sheets[[#This Row],[Sec]])=ROW(Sheets[Sec]),"",ISTEXT(Sheets[[#This Row],[Incr]]),Sheets[[#This Row],[Incr]],1=1,OFFSET(Sheets[[#This Row],[Sec]],-1,0))</f>
        <v>D</v>
      </c>
      <c r="G23" s="14" cm="1">
        <f t="array" aca="1" ref="G23" ca="1">_xlfn.IFS(ISNUMBER(FIND("SHEETINDEX",SUBSTITUTE(OFFSET(Sheets[[#This Row],[Description]],2,0)," ",""))),0,ISNUMBER(FIND("SHEETINDEX",SUBSTITUTE(OFFSET(Sheets[[#This Row],[Description]],1,0)," ",""))),1,1=1,OFFSET(Sheets[[#This Row],[RowNum]],-1,0)+1)</f>
        <v>21</v>
      </c>
    </row>
    <row r="24" spans="1:7" ht="11.25" customHeight="1">
      <c r="A24" s="15" t="str">
        <f>""</f>
        <v/>
      </c>
      <c r="B24"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E.</v>
      </c>
      <c r="C24" s="17" t="s">
        <v>31</v>
      </c>
      <c r="D24" s="3" t="s">
        <v>32</v>
      </c>
      <c r="E24" s="3"/>
      <c r="F24" s="14" t="str">
        <f ca="1">_xlfn.IFS(ROW(Sheets[[#This Row],[Sec]])=ROW(Sheets[Sec]),"",ISTEXT(Sheets[[#This Row],[Incr]]),Sheets[[#This Row],[Incr]],1=1,OFFSET(Sheets[[#This Row],[Sec]],-1,0))</f>
        <v>E</v>
      </c>
      <c r="G24" s="14" cm="1">
        <f t="array" aca="1" ref="G24" ca="1">_xlfn.IFS(ISNUMBER(FIND("SHEETINDEX",SUBSTITUTE(OFFSET(Sheets[[#This Row],[Description]],2,0)," ",""))),0,ISNUMBER(FIND("SHEETINDEX",SUBSTITUTE(OFFSET(Sheets[[#This Row],[Description]],1,0)," ",""))),1,1=1,OFFSET(Sheets[[#This Row],[RowNum]],-1,0)+1)</f>
        <v>22</v>
      </c>
    </row>
    <row r="25" spans="1:7">
      <c r="A25" s="15" t="str">
        <f>""</f>
        <v/>
      </c>
      <c r="B25"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E.1-4</v>
      </c>
      <c r="C25" s="17" t="s">
        <v>31</v>
      </c>
      <c r="D25" s="3">
        <v>4</v>
      </c>
      <c r="E25" s="3"/>
      <c r="F25" s="14" t="str">
        <f ca="1">_xlfn.IFS(ROW(Sheets[[#This Row],[Sec]])=ROW(Sheets[Sec]),"",ISTEXT(Sheets[[#This Row],[Incr]]),Sheets[[#This Row],[Incr]],1=1,OFFSET(Sheets[[#This Row],[Sec]],-1,0))</f>
        <v>E</v>
      </c>
      <c r="G25" s="14" cm="1">
        <f t="array" aca="1" ref="G25" ca="1">_xlfn.IFS(ISNUMBER(FIND("SHEETINDEX",SUBSTITUTE(OFFSET(Sheets[[#This Row],[Description]],2,0)," ",""))),0,ISNUMBER(FIND("SHEETINDEX",SUBSTITUTE(OFFSET(Sheets[[#This Row],[Description]],1,0)," ",""))),1,1=1,OFFSET(Sheets[[#This Row],[RowNum]],-1,0)+1)</f>
        <v>23</v>
      </c>
    </row>
    <row r="26" spans="1:7">
      <c r="A26" t="str">
        <f>""</f>
        <v/>
      </c>
      <c r="B26"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26" s="9"/>
      <c r="D26" s="13"/>
      <c r="E26" s="13"/>
      <c r="F26" s="13" t="str">
        <f ca="1">_xlfn.IFS(ROW(Sheets[[#This Row],[Sec]])=ROW(Sheets[Sec]),"",ISTEXT(Sheets[[#This Row],[Incr]]),Sheets[[#This Row],[Incr]],1=1,OFFSET(Sheets[[#This Row],[Sec]],-1,0))</f>
        <v>E</v>
      </c>
      <c r="G26" s="13" cm="1">
        <f t="array" aca="1" ref="G26" ca="1">_xlfn.IFS(ISNUMBER(FIND("SHEETINDEX",SUBSTITUTE(OFFSET(Sheets[[#This Row],[Description]],2,0)," ",""))),0,ISNUMBER(FIND("SHEETINDEX",SUBSTITUTE(OFFSET(Sheets[[#This Row],[Description]],1,0)," ",""))),1,1=1,OFFSET(Sheets[[#This Row],[RowNum]],-1,0)+1)</f>
        <v>24</v>
      </c>
    </row>
    <row r="27" spans="1:7">
      <c r="A27" s="15" t="str">
        <f>""</f>
        <v/>
      </c>
      <c r="B27"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F.</v>
      </c>
      <c r="C27" s="17" t="s">
        <v>33</v>
      </c>
      <c r="D27" s="3" t="s">
        <v>34</v>
      </c>
      <c r="E27" s="3"/>
      <c r="F27" s="14" t="str">
        <f ca="1">_xlfn.IFS(ROW(Sheets[[#This Row],[Sec]])=ROW(Sheets[Sec]),"",ISTEXT(Sheets[[#This Row],[Incr]]),Sheets[[#This Row],[Incr]],1=1,OFFSET(Sheets[[#This Row],[Sec]],-1,0))</f>
        <v>F</v>
      </c>
      <c r="G27" s="14" cm="1">
        <f t="array" aca="1" ref="G27" ca="1">_xlfn.IFS(ISNUMBER(FIND("SHEETINDEX",SUBSTITUTE(OFFSET(Sheets[[#This Row],[Description]],2,0)," ",""))),0,ISNUMBER(FIND("SHEETINDEX",SUBSTITUTE(OFFSET(Sheets[[#This Row],[Description]],1,0)," ",""))),1,1=1,OFFSET(Sheets[[#This Row],[RowNum]],-1,0)+1)</f>
        <v>25</v>
      </c>
    </row>
    <row r="28" spans="1:7">
      <c r="A28" s="15" t="str">
        <f>""</f>
        <v/>
      </c>
      <c r="B28"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F.1-3</v>
      </c>
      <c r="C28" s="17"/>
      <c r="D28" s="3">
        <v>3</v>
      </c>
      <c r="E28" s="3"/>
      <c r="F28" s="14" t="str">
        <f ca="1">_xlfn.IFS(ROW(Sheets[[#This Row],[Sec]])=ROW(Sheets[Sec]),"",ISTEXT(Sheets[[#This Row],[Incr]]),Sheets[[#This Row],[Incr]],1=1,OFFSET(Sheets[[#This Row],[Sec]],-1,0))</f>
        <v>F</v>
      </c>
      <c r="G28" s="14" cm="1">
        <f t="array" aca="1" ref="G28" ca="1">_xlfn.IFS(ISNUMBER(FIND("SHEETINDEX",SUBSTITUTE(OFFSET(Sheets[[#This Row],[Description]],2,0)," ",""))),0,ISNUMBER(FIND("SHEETINDEX",SUBSTITUTE(OFFSET(Sheets[[#This Row],[Description]],1,0)," ",""))),1,1=1,OFFSET(Sheets[[#This Row],[RowNum]],-1,0)+1)</f>
        <v>26</v>
      </c>
    </row>
    <row r="29" spans="1:7">
      <c r="A29" s="15" t="str">
        <f>""</f>
        <v/>
      </c>
      <c r="B29" s="16"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29" s="17"/>
      <c r="D29" s="3"/>
      <c r="E29" s="3"/>
      <c r="F29" s="14" t="str">
        <f ca="1">_xlfn.IFS(ROW(Sheets[[#This Row],[Sec]])=ROW(Sheets[Sec]),"",ISTEXT(Sheets[[#This Row],[Incr]]),Sheets[[#This Row],[Incr]],1=1,OFFSET(Sheets[[#This Row],[Sec]],-1,0))</f>
        <v>F</v>
      </c>
      <c r="G29" s="14" cm="1">
        <f t="array" aca="1" ref="G29" ca="1">_xlfn.IFS(ISNUMBER(FIND("SHEETINDEX",SUBSTITUTE(OFFSET(Sheets[[#This Row],[Description]],2,0)," ",""))),0,ISNUMBER(FIND("SHEETINDEX",SUBSTITUTE(OFFSET(Sheets[[#This Row],[Description]],1,0)," ",""))),1,1=1,OFFSET(Sheets[[#This Row],[RowNum]],-1,0)+1)</f>
        <v>27</v>
      </c>
    </row>
    <row r="30" spans="1:7">
      <c r="A30" t="str">
        <f>""</f>
        <v/>
      </c>
      <c r="B3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G.</v>
      </c>
      <c r="C30" s="29" t="s">
        <v>35</v>
      </c>
      <c r="D30" s="13" t="s">
        <v>36</v>
      </c>
      <c r="E30" s="13"/>
      <c r="F30" s="13" t="str">
        <f ca="1">_xlfn.IFS(ROW(Sheets[[#This Row],[Sec]])=ROW(Sheets[Sec]),"",ISTEXT(Sheets[[#This Row],[Incr]]),Sheets[[#This Row],[Incr]],1=1,OFFSET(Sheets[[#This Row],[Sec]],-1,0))</f>
        <v>G</v>
      </c>
      <c r="G30" s="13" cm="1">
        <f t="array" aca="1" ref="G30" ca="1">_xlfn.IFS(ISNUMBER(FIND("SHEETINDEX",SUBSTITUTE(OFFSET(Sheets[[#This Row],[Description]],2,0)," ",""))),0,ISNUMBER(FIND("SHEETINDEX",SUBSTITUTE(OFFSET(Sheets[[#This Row],[Description]],1,0)," ",""))),1,1=1,OFFSET(Sheets[[#This Row],[RowNum]],-1,0)+1)</f>
        <v>28</v>
      </c>
    </row>
    <row r="31" spans="1:7">
      <c r="A31" t="str">
        <f>""</f>
        <v/>
      </c>
      <c r="B31"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G.1-5</v>
      </c>
      <c r="C31" s="9" t="s">
        <v>37</v>
      </c>
      <c r="D31" s="13">
        <v>5</v>
      </c>
      <c r="E31" s="13"/>
      <c r="F31" s="13" t="str">
        <f ca="1">_xlfn.IFS(ROW(Sheets[[#This Row],[Sec]])=ROW(Sheets[Sec]),"",ISTEXT(Sheets[[#This Row],[Incr]]),Sheets[[#This Row],[Incr]],1=1,OFFSET(Sheets[[#This Row],[Sec]],-1,0))</f>
        <v>G</v>
      </c>
      <c r="G31" s="13" cm="1">
        <f t="array" aca="1" ref="G31" ca="1">_xlfn.IFS(ISNUMBER(FIND("SHEETINDEX",SUBSTITUTE(OFFSET(Sheets[[#This Row],[Description]],2,0)," ",""))),0,ISNUMBER(FIND("SHEETINDEX",SUBSTITUTE(OFFSET(Sheets[[#This Row],[Description]],1,0)," ",""))),1,1=1,OFFSET(Sheets[[#This Row],[RowNum]],-1,0)+1)</f>
        <v>29</v>
      </c>
    </row>
    <row r="32" spans="1:7">
      <c r="A32" t="str">
        <f>""</f>
        <v/>
      </c>
      <c r="B32"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G.6-7</v>
      </c>
      <c r="C32" s="9" t="s">
        <v>38</v>
      </c>
      <c r="D32" s="13">
        <v>2</v>
      </c>
      <c r="E32" s="13"/>
      <c r="F32" s="13" t="str">
        <f ca="1">_xlfn.IFS(ROW(Sheets[[#This Row],[Sec]])=ROW(Sheets[Sec]),"",ISTEXT(Sheets[[#This Row],[Incr]]),Sheets[[#This Row],[Incr]],1=1,OFFSET(Sheets[[#This Row],[Sec]],-1,0))</f>
        <v>G</v>
      </c>
      <c r="G32" s="13" cm="1">
        <f t="array" aca="1" ref="G32" ca="1">_xlfn.IFS(ISNUMBER(FIND("SHEETINDEX",SUBSTITUTE(OFFSET(Sheets[[#This Row],[Description]],2,0)," ",""))),0,ISNUMBER(FIND("SHEETINDEX",SUBSTITUTE(OFFSET(Sheets[[#This Row],[Description]],1,0)," ",""))),1,1=1,OFFSET(Sheets[[#This Row],[RowNum]],-1,0)+1)</f>
        <v>30</v>
      </c>
    </row>
    <row r="33" spans="1:7">
      <c r="A33" s="15" t="str">
        <f>""</f>
        <v/>
      </c>
      <c r="B3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33" s="17"/>
      <c r="D33" s="3"/>
      <c r="E33" s="3"/>
      <c r="F33" s="14" t="str">
        <f ca="1">_xlfn.IFS(ROW(Sheets[[#This Row],[Sec]])=ROW(Sheets[Sec]),"",ISTEXT(Sheets[[#This Row],[Incr]]),Sheets[[#This Row],[Incr]],1=1,OFFSET(Sheets[[#This Row],[Sec]],-1,0))</f>
        <v>G</v>
      </c>
      <c r="G33" s="14" cm="1">
        <f t="array" aca="1" ref="G33" ca="1">_xlfn.IFS(ISNUMBER(FIND("SHEETINDEX",SUBSTITUTE(OFFSET(Sheets[[#This Row],[Description]],2,0)," ",""))),0,ISNUMBER(FIND("SHEETINDEX",SUBSTITUTE(OFFSET(Sheets[[#This Row],[Description]],1,0)," ",""))),1,1=1,OFFSET(Sheets[[#This Row],[RowNum]],-1,0)+1)</f>
        <v>31</v>
      </c>
    </row>
    <row r="34" spans="1:7">
      <c r="A34" s="15" t="str">
        <f>""</f>
        <v/>
      </c>
      <c r="B3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H.</v>
      </c>
      <c r="C34" s="17" t="s">
        <v>39</v>
      </c>
      <c r="D34" s="3" t="s">
        <v>40</v>
      </c>
      <c r="E34" s="3"/>
      <c r="F34" s="14" t="str">
        <f ca="1">_xlfn.IFS(ROW(Sheets[[#This Row],[Sec]])=ROW(Sheets[Sec]),"",ISTEXT(Sheets[[#This Row],[Incr]]),Sheets[[#This Row],[Incr]],1=1,OFFSET(Sheets[[#This Row],[Sec]],-1,0))</f>
        <v>H</v>
      </c>
      <c r="G34" s="14" cm="1">
        <f t="array" aca="1" ref="G34" ca="1">_xlfn.IFS(ISNUMBER(FIND("SHEETINDEX",SUBSTITUTE(OFFSET(Sheets[[#This Row],[Description]],2,0)," ",""))),0,ISNUMBER(FIND("SHEETINDEX",SUBSTITUTE(OFFSET(Sheets[[#This Row],[Description]],1,0)," ",""))),1,1=1,OFFSET(Sheets[[#This Row],[RowNum]],-1,0)+1)</f>
        <v>32</v>
      </c>
    </row>
    <row r="35" spans="1:7">
      <c r="A35" s="15" t="str">
        <f>""</f>
        <v/>
      </c>
      <c r="B3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H.1-5</v>
      </c>
      <c r="C35" s="17" t="s">
        <v>41</v>
      </c>
      <c r="D35" s="3">
        <v>5</v>
      </c>
      <c r="E35" s="3"/>
      <c r="F35" s="14" t="str">
        <f ca="1">_xlfn.IFS(ROW(Sheets[[#This Row],[Sec]])=ROW(Sheets[Sec]),"",ISTEXT(Sheets[[#This Row],[Incr]]),Sheets[[#This Row],[Incr]],1=1,OFFSET(Sheets[[#This Row],[Sec]],-1,0))</f>
        <v>H</v>
      </c>
      <c r="G35" s="14" cm="1">
        <f t="array" aca="1" ref="G35" ca="1">_xlfn.IFS(ISNUMBER(FIND("SHEETINDEX",SUBSTITUTE(OFFSET(Sheets[[#This Row],[Description]],2,0)," ",""))),0,ISNUMBER(FIND("SHEETINDEX",SUBSTITUTE(OFFSET(Sheets[[#This Row],[Description]],1,0)," ",""))),1,1=1,OFFSET(Sheets[[#This Row],[RowNum]],-1,0)+1)</f>
        <v>33</v>
      </c>
    </row>
    <row r="36" spans="1:7">
      <c r="A36" s="15" t="str">
        <f>""</f>
        <v/>
      </c>
      <c r="B36"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H.6</v>
      </c>
      <c r="C36" s="17" t="s">
        <v>42</v>
      </c>
      <c r="D36" s="3">
        <v>1</v>
      </c>
      <c r="E36" s="3"/>
      <c r="F36" s="14" t="str">
        <f ca="1">_xlfn.IFS(ROW(Sheets[[#This Row],[Sec]])=ROW(Sheets[Sec]),"",ISTEXT(Sheets[[#This Row],[Incr]]),Sheets[[#This Row],[Incr]],1=1,OFFSET(Sheets[[#This Row],[Sec]],-1,0))</f>
        <v>H</v>
      </c>
      <c r="G36" s="14" cm="1">
        <f t="array" aca="1" ref="G36" ca="1">_xlfn.IFS(ISNUMBER(FIND("SHEETINDEX",SUBSTITUTE(OFFSET(Sheets[[#This Row],[Description]],2,0)," ",""))),0,ISNUMBER(FIND("SHEETINDEX",SUBSTITUTE(OFFSET(Sheets[[#This Row],[Description]],1,0)," ",""))),1,1=1,OFFSET(Sheets[[#This Row],[RowNum]],-1,0)+1)</f>
        <v>34</v>
      </c>
    </row>
    <row r="37" spans="1:7">
      <c r="A37" s="15" t="str">
        <f>""</f>
        <v/>
      </c>
      <c r="B3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37" s="17" t="s">
        <v>43</v>
      </c>
      <c r="D37" s="3"/>
      <c r="E37" s="3"/>
      <c r="F37" s="14" t="str">
        <f ca="1">_xlfn.IFS(ROW(Sheets[[#This Row],[Sec]])=ROW(Sheets[Sec]),"",ISTEXT(Sheets[[#This Row],[Incr]]),Sheets[[#This Row],[Incr]],1=1,OFFSET(Sheets[[#This Row],[Sec]],-1,0))</f>
        <v>H</v>
      </c>
      <c r="G37" s="14" cm="1">
        <f t="array" aca="1" ref="G37" ca="1">_xlfn.IFS(ISNUMBER(FIND("SHEETINDEX",SUBSTITUTE(OFFSET(Sheets[[#This Row],[Description]],2,0)," ",""))),0,ISNUMBER(FIND("SHEETINDEX",SUBSTITUTE(OFFSET(Sheets[[#This Row],[Description]],1,0)," ",""))),1,1=1,OFFSET(Sheets[[#This Row],[RowNum]],-1,0)+1)</f>
        <v>35</v>
      </c>
    </row>
    <row r="38" spans="1:7">
      <c r="A38" s="15" t="str">
        <f>""</f>
        <v/>
      </c>
      <c r="B3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I.</v>
      </c>
      <c r="C38" s="17" t="s">
        <v>44</v>
      </c>
      <c r="D38" s="3" t="s">
        <v>45</v>
      </c>
      <c r="E38" s="3"/>
      <c r="F38" s="14" t="str">
        <f ca="1">_xlfn.IFS(ROW(Sheets[[#This Row],[Sec]])=ROW(Sheets[Sec]),"",ISTEXT(Sheets[[#This Row],[Incr]]),Sheets[[#This Row],[Incr]],1=1,OFFSET(Sheets[[#This Row],[Sec]],-1,0))</f>
        <v>I</v>
      </c>
      <c r="G38" s="14" cm="1">
        <f t="array" aca="1" ref="G38" ca="1">_xlfn.IFS(ISNUMBER(FIND("SHEETINDEX",SUBSTITUTE(OFFSET(Sheets[[#This Row],[Description]],2,0)," ",""))),0,ISNUMBER(FIND("SHEETINDEX",SUBSTITUTE(OFFSET(Sheets[[#This Row],[Description]],1,0)," ",""))),1,1=1,OFFSET(Sheets[[#This Row],[RowNum]],-1,0)+1)</f>
        <v>36</v>
      </c>
    </row>
    <row r="39" spans="1:7">
      <c r="A39" s="15" t="str">
        <f>""</f>
        <v/>
      </c>
      <c r="B3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I.1-10</v>
      </c>
      <c r="C39" s="17" t="s">
        <v>41</v>
      </c>
      <c r="D39" s="3">
        <v>10</v>
      </c>
      <c r="E39" s="3"/>
      <c r="F39" s="14" t="str">
        <f ca="1">_xlfn.IFS(ROW(Sheets[[#This Row],[Sec]])=ROW(Sheets[Sec]),"",ISTEXT(Sheets[[#This Row],[Incr]]),Sheets[[#This Row],[Incr]],1=1,OFFSET(Sheets[[#This Row],[Sec]],-1,0))</f>
        <v>I</v>
      </c>
      <c r="G39" s="14" cm="1">
        <f t="array" aca="1" ref="G39" ca="1">_xlfn.IFS(ISNUMBER(FIND("SHEETINDEX",SUBSTITUTE(OFFSET(Sheets[[#This Row],[Description]],2,0)," ",""))),0,ISNUMBER(FIND("SHEETINDEX",SUBSTITUTE(OFFSET(Sheets[[#This Row],[Description]],1,0)," ",""))),1,1=1,OFFSET(Sheets[[#This Row],[RowNum]],-1,0)+1)</f>
        <v>37</v>
      </c>
    </row>
    <row r="40" spans="1:7">
      <c r="A40" s="15" t="str">
        <f>""</f>
        <v/>
      </c>
      <c r="B4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I.11-12</v>
      </c>
      <c r="C40" s="17" t="s">
        <v>46</v>
      </c>
      <c r="D40" s="3">
        <v>2</v>
      </c>
      <c r="E40" s="3"/>
      <c r="F40" s="14" t="str">
        <f ca="1">_xlfn.IFS(ROW(Sheets[[#This Row],[Sec]])=ROW(Sheets[Sec]),"",ISTEXT(Sheets[[#This Row],[Incr]]),Sheets[[#This Row],[Incr]],1=1,OFFSET(Sheets[[#This Row],[Sec]],-1,0))</f>
        <v>I</v>
      </c>
      <c r="G40" s="14" cm="1">
        <f t="array" aca="1" ref="G40" ca="1">_xlfn.IFS(ISNUMBER(FIND("SHEETINDEX",SUBSTITUTE(OFFSET(Sheets[[#This Row],[Description]],2,0)," ",""))),0,ISNUMBER(FIND("SHEETINDEX",SUBSTITUTE(OFFSET(Sheets[[#This Row],[Description]],1,0)," ",""))),1,1=1,OFFSET(Sheets[[#This Row],[RowNum]],-1,0)+1)</f>
        <v>38</v>
      </c>
    </row>
    <row r="41" spans="1:7">
      <c r="A41" s="15" t="str">
        <f>""</f>
        <v/>
      </c>
      <c r="B41"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I.13-16</v>
      </c>
      <c r="C41" s="17" t="s">
        <v>42</v>
      </c>
      <c r="D41" s="3">
        <v>4</v>
      </c>
      <c r="E41" s="3"/>
      <c r="F41" s="14" t="str">
        <f ca="1">_xlfn.IFS(ROW(Sheets[[#This Row],[Sec]])=ROW(Sheets[Sec]),"",ISTEXT(Sheets[[#This Row],[Incr]]),Sheets[[#This Row],[Incr]],1=1,OFFSET(Sheets[[#This Row],[Sec]],-1,0))</f>
        <v>I</v>
      </c>
      <c r="G41" s="14" cm="1">
        <f t="array" aca="1" ref="G41" ca="1">_xlfn.IFS(ISNUMBER(FIND("SHEETINDEX",SUBSTITUTE(OFFSET(Sheets[[#This Row],[Description]],2,0)," ",""))),0,ISNUMBER(FIND("SHEETINDEX",SUBSTITUTE(OFFSET(Sheets[[#This Row],[Description]],1,0)," ",""))),1,1=1,OFFSET(Sheets[[#This Row],[RowNum]],-1,0)+1)</f>
        <v>39</v>
      </c>
    </row>
    <row r="42" spans="1:7">
      <c r="A42" s="15" t="str">
        <f>""</f>
        <v/>
      </c>
      <c r="B42"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42" s="17" t="s">
        <v>43</v>
      </c>
      <c r="D42" s="3"/>
      <c r="E42" s="3"/>
      <c r="F42" s="14" t="str">
        <f ca="1">_xlfn.IFS(ROW(Sheets[[#This Row],[Sec]])=ROW(Sheets[Sec]),"",ISTEXT(Sheets[[#This Row],[Incr]]),Sheets[[#This Row],[Incr]],1=1,OFFSET(Sheets[[#This Row],[Sec]],-1,0))</f>
        <v>I</v>
      </c>
      <c r="G42" s="14" cm="1">
        <f t="array" aca="1" ref="G42" ca="1">_xlfn.IFS(ISNUMBER(FIND("SHEETINDEX",SUBSTITUTE(OFFSET(Sheets[[#This Row],[Description]],2,0)," ",""))),0,ISNUMBER(FIND("SHEETINDEX",SUBSTITUTE(OFFSET(Sheets[[#This Row],[Description]],1,0)," ",""))),1,1=1,OFFSET(Sheets[[#This Row],[RowNum]],-1,0)+1)</f>
        <v>40</v>
      </c>
    </row>
    <row r="43" spans="1:7">
      <c r="A43" s="15" t="str">
        <f>""</f>
        <v/>
      </c>
      <c r="B4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J.</v>
      </c>
      <c r="C43" s="17" t="s">
        <v>47</v>
      </c>
      <c r="D43" s="3" t="s">
        <v>48</v>
      </c>
      <c r="E43" s="3"/>
      <c r="F43" s="14" t="str">
        <f ca="1">_xlfn.IFS(ROW(Sheets[[#This Row],[Sec]])=ROW(Sheets[Sec]),"",ISTEXT(Sheets[[#This Row],[Incr]]),Sheets[[#This Row],[Incr]],1=1,OFFSET(Sheets[[#This Row],[Sec]],-1,0))</f>
        <v>J</v>
      </c>
      <c r="G43" s="14" cm="1">
        <f t="array" aca="1" ref="G43" ca="1">_xlfn.IFS(ISNUMBER(FIND("SHEETINDEX",SUBSTITUTE(OFFSET(Sheets[[#This Row],[Description]],2,0)," ",""))),0,ISNUMBER(FIND("SHEETINDEX",SUBSTITUTE(OFFSET(Sheets[[#This Row],[Description]],1,0)," ",""))),1,1=1,OFFSET(Sheets[[#This Row],[RowNum]],-1,0)+1)</f>
        <v>41</v>
      </c>
    </row>
    <row r="44" spans="1:7">
      <c r="A44" s="15" t="str">
        <f>""</f>
        <v/>
      </c>
      <c r="B4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J.1</v>
      </c>
      <c r="C44" s="17" t="s">
        <v>41</v>
      </c>
      <c r="D44" s="3">
        <v>1</v>
      </c>
      <c r="E44" s="3"/>
      <c r="F44" s="14" t="str">
        <f ca="1">_xlfn.IFS(ROW(Sheets[[#This Row],[Sec]])=ROW(Sheets[Sec]),"",ISTEXT(Sheets[[#This Row],[Incr]]),Sheets[[#This Row],[Incr]],1=1,OFFSET(Sheets[[#This Row],[Sec]],-1,0))</f>
        <v>J</v>
      </c>
      <c r="G44" s="14" cm="1">
        <f t="array" aca="1" ref="G44" ca="1">_xlfn.IFS(ISNUMBER(FIND("SHEETINDEX",SUBSTITUTE(OFFSET(Sheets[[#This Row],[Description]],2,0)," ",""))),0,ISNUMBER(FIND("SHEETINDEX",SUBSTITUTE(OFFSET(Sheets[[#This Row],[Description]],1,0)," ",""))),1,1=1,OFFSET(Sheets[[#This Row],[RowNum]],-1,0)+1)</f>
        <v>42</v>
      </c>
    </row>
    <row r="45" spans="1:7">
      <c r="A45" s="15" t="str">
        <f>""</f>
        <v/>
      </c>
      <c r="B4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J.2-3</v>
      </c>
      <c r="C45" s="17" t="s">
        <v>46</v>
      </c>
      <c r="D45" s="3">
        <v>2</v>
      </c>
      <c r="E45" s="3"/>
      <c r="F45" s="14" t="str">
        <f ca="1">_xlfn.IFS(ROW(Sheets[[#This Row],[Sec]])=ROW(Sheets[Sec]),"",ISTEXT(Sheets[[#This Row],[Incr]]),Sheets[[#This Row],[Incr]],1=1,OFFSET(Sheets[[#This Row],[Sec]],-1,0))</f>
        <v>J</v>
      </c>
      <c r="G45" s="14" cm="1">
        <f t="array" aca="1" ref="G45" ca="1">_xlfn.IFS(ISNUMBER(FIND("SHEETINDEX",SUBSTITUTE(OFFSET(Sheets[[#This Row],[Description]],2,0)," ",""))),0,ISNUMBER(FIND("SHEETINDEX",SUBSTITUTE(OFFSET(Sheets[[#This Row],[Description]],1,0)," ",""))),1,1=1,OFFSET(Sheets[[#This Row],[RowNum]],-1,0)+1)</f>
        <v>43</v>
      </c>
    </row>
    <row r="46" spans="1:7">
      <c r="A46" s="15" t="str">
        <f>""</f>
        <v/>
      </c>
      <c r="B46"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J.4</v>
      </c>
      <c r="C46" s="17" t="s">
        <v>42</v>
      </c>
      <c r="D46" s="3">
        <v>1</v>
      </c>
      <c r="E46" s="3"/>
      <c r="F46" s="14" t="str">
        <f ca="1">_xlfn.IFS(ROW(Sheets[[#This Row],[Sec]])=ROW(Sheets[Sec]),"",ISTEXT(Sheets[[#This Row],[Incr]]),Sheets[[#This Row],[Incr]],1=1,OFFSET(Sheets[[#This Row],[Sec]],-1,0))</f>
        <v>J</v>
      </c>
      <c r="G46" s="14" cm="1">
        <f t="array" aca="1" ref="G46" ca="1">_xlfn.IFS(ISNUMBER(FIND("SHEETINDEX",SUBSTITUTE(OFFSET(Sheets[[#This Row],[Description]],2,0)," ",""))),0,ISNUMBER(FIND("SHEETINDEX",SUBSTITUTE(OFFSET(Sheets[[#This Row],[Description]],1,0)," ",""))),1,1=1,OFFSET(Sheets[[#This Row],[RowNum]],-1,0)+1)</f>
        <v>44</v>
      </c>
    </row>
    <row r="47" spans="1:7">
      <c r="A47" s="15" t="str">
        <f>""</f>
        <v/>
      </c>
      <c r="B4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47" s="17" t="s">
        <v>43</v>
      </c>
      <c r="D47" s="3"/>
      <c r="E47" s="3"/>
      <c r="F47" s="14" t="str">
        <f ca="1">_xlfn.IFS(ROW(Sheets[[#This Row],[Sec]])=ROW(Sheets[Sec]),"",ISTEXT(Sheets[[#This Row],[Incr]]),Sheets[[#This Row],[Incr]],1=1,OFFSET(Sheets[[#This Row],[Sec]],-1,0))</f>
        <v>J</v>
      </c>
      <c r="G47" s="14" cm="1">
        <f t="array" aca="1" ref="G47" ca="1">_xlfn.IFS(ISNUMBER(FIND("SHEETINDEX",SUBSTITUTE(OFFSET(Sheets[[#This Row],[Description]],2,0)," ",""))),0,ISNUMBER(FIND("SHEETINDEX",SUBSTITUTE(OFFSET(Sheets[[#This Row],[Description]],1,0)," ",""))),1,1=1,OFFSET(Sheets[[#This Row],[RowNum]],-1,0)+1)</f>
        <v>45</v>
      </c>
    </row>
    <row r="48" spans="1:7">
      <c r="A48" s="15" t="str">
        <f>""</f>
        <v/>
      </c>
      <c r="B4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K.</v>
      </c>
      <c r="C48" s="17" t="s">
        <v>49</v>
      </c>
      <c r="D48" s="3" t="s">
        <v>50</v>
      </c>
      <c r="E48" s="3"/>
      <c r="F48" s="14" t="str">
        <f ca="1">_xlfn.IFS(ROW(Sheets[[#This Row],[Sec]])=ROW(Sheets[Sec]),"",ISTEXT(Sheets[[#This Row],[Incr]]),Sheets[[#This Row],[Incr]],1=1,OFFSET(Sheets[[#This Row],[Sec]],-1,0))</f>
        <v>K</v>
      </c>
      <c r="G48" s="14" cm="1">
        <f t="array" aca="1" ref="G48" ca="1">_xlfn.IFS(ISNUMBER(FIND("SHEETINDEX",SUBSTITUTE(OFFSET(Sheets[[#This Row],[Description]],2,0)," ",""))),0,ISNUMBER(FIND("SHEETINDEX",SUBSTITUTE(OFFSET(Sheets[[#This Row],[Description]],1,0)," ",""))),1,1=1,OFFSET(Sheets[[#This Row],[RowNum]],-1,0)+1)</f>
        <v>46</v>
      </c>
    </row>
    <row r="49" spans="1:7">
      <c r="A49" s="15" t="str">
        <f>""</f>
        <v/>
      </c>
      <c r="B4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K.1-4</v>
      </c>
      <c r="C49" s="17" t="s">
        <v>41</v>
      </c>
      <c r="D49" s="3">
        <v>4</v>
      </c>
      <c r="E49" s="3"/>
      <c r="F49" s="14" t="str">
        <f ca="1">_xlfn.IFS(ROW(Sheets[[#This Row],[Sec]])=ROW(Sheets[Sec]),"",ISTEXT(Sheets[[#This Row],[Incr]]),Sheets[[#This Row],[Incr]],1=1,OFFSET(Sheets[[#This Row],[Sec]],-1,0))</f>
        <v>K</v>
      </c>
      <c r="G49" s="14" cm="1">
        <f t="array" aca="1" ref="G49" ca="1">_xlfn.IFS(ISNUMBER(FIND("SHEETINDEX",SUBSTITUTE(OFFSET(Sheets[[#This Row],[Description]],2,0)," ",""))),0,ISNUMBER(FIND("SHEETINDEX",SUBSTITUTE(OFFSET(Sheets[[#This Row],[Description]],1,0)," ",""))),1,1=1,OFFSET(Sheets[[#This Row],[RowNum]],-1,0)+1)</f>
        <v>47</v>
      </c>
    </row>
    <row r="50" spans="1:7">
      <c r="A50" s="15" t="str">
        <f>""</f>
        <v/>
      </c>
      <c r="B5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K.5-11</v>
      </c>
      <c r="C50" s="17" t="s">
        <v>46</v>
      </c>
      <c r="D50" s="3">
        <v>7</v>
      </c>
      <c r="E50" s="3"/>
      <c r="F50" s="14" t="str">
        <f ca="1">_xlfn.IFS(ROW(Sheets[[#This Row],[Sec]])=ROW(Sheets[Sec]),"",ISTEXT(Sheets[[#This Row],[Incr]]),Sheets[[#This Row],[Incr]],1=1,OFFSET(Sheets[[#This Row],[Sec]],-1,0))</f>
        <v>K</v>
      </c>
      <c r="G50" s="14" cm="1">
        <f t="array" aca="1" ref="G50" ca="1">_xlfn.IFS(ISNUMBER(FIND("SHEETINDEX",SUBSTITUTE(OFFSET(Sheets[[#This Row],[Description]],2,0)," ",""))),0,ISNUMBER(FIND("SHEETINDEX",SUBSTITUTE(OFFSET(Sheets[[#This Row],[Description]],1,0)," ",""))),1,1=1,OFFSET(Sheets[[#This Row],[RowNum]],-1,0)+1)</f>
        <v>48</v>
      </c>
    </row>
    <row r="51" spans="1:7">
      <c r="A51" s="15" t="str">
        <f>""</f>
        <v/>
      </c>
      <c r="B51"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K.12-13</v>
      </c>
      <c r="C51" s="17" t="s">
        <v>42</v>
      </c>
      <c r="D51" s="3">
        <v>2</v>
      </c>
      <c r="E51" s="3"/>
      <c r="F51" s="14" t="str">
        <f ca="1">_xlfn.IFS(ROW(Sheets[[#This Row],[Sec]])=ROW(Sheets[Sec]),"",ISTEXT(Sheets[[#This Row],[Incr]]),Sheets[[#This Row],[Incr]],1=1,OFFSET(Sheets[[#This Row],[Sec]],-1,0))</f>
        <v>K</v>
      </c>
      <c r="G51" s="14" cm="1">
        <f t="array" aca="1" ref="G51" ca="1">_xlfn.IFS(ISNUMBER(FIND("SHEETINDEX",SUBSTITUTE(OFFSET(Sheets[[#This Row],[Description]],2,0)," ",""))),0,ISNUMBER(FIND("SHEETINDEX",SUBSTITUTE(OFFSET(Sheets[[#This Row],[Description]],1,0)," ",""))),1,1=1,OFFSET(Sheets[[#This Row],[RowNum]],-1,0)+1)</f>
        <v>49</v>
      </c>
    </row>
    <row r="52" spans="1:7">
      <c r="A52" s="15" t="str">
        <f>""</f>
        <v/>
      </c>
      <c r="B52"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2" s="17"/>
      <c r="D52" s="3"/>
      <c r="E52" s="3"/>
      <c r="F52" s="14" t="str">
        <f ca="1">_xlfn.IFS(ROW(Sheets[[#This Row],[Sec]])=ROW(Sheets[Sec]),"",ISTEXT(Sheets[[#This Row],[Incr]]),Sheets[[#This Row],[Incr]],1=1,OFFSET(Sheets[[#This Row],[Sec]],-1,0))</f>
        <v>K</v>
      </c>
      <c r="G52" s="14" cm="1">
        <f t="array" aca="1" ref="G52" ca="1">_xlfn.IFS(ISNUMBER(FIND("SHEETINDEX",SUBSTITUTE(OFFSET(Sheets[[#This Row],[Description]],2,0)," ",""))),0,ISNUMBER(FIND("SHEETINDEX",SUBSTITUTE(OFFSET(Sheets[[#This Row],[Description]],1,0)," ",""))),1,1=1,OFFSET(Sheets[[#This Row],[RowNum]],-1,0)+1)</f>
        <v>50</v>
      </c>
    </row>
    <row r="53" spans="1:7">
      <c r="A53" s="15" t="str">
        <f>""</f>
        <v/>
      </c>
      <c r="B53"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3" s="17"/>
      <c r="D53" s="3"/>
      <c r="E53" s="3"/>
      <c r="F53" s="14" t="str">
        <f ca="1">_xlfn.IFS(ROW(Sheets[[#This Row],[Sec]])=ROW(Sheets[Sec]),"",ISTEXT(Sheets[[#This Row],[Incr]]),Sheets[[#This Row],[Incr]],1=1,OFFSET(Sheets[[#This Row],[Sec]],-1,0))</f>
        <v>K</v>
      </c>
      <c r="G53" s="14" cm="1">
        <f t="array" aca="1" ref="G53" ca="1">_xlfn.IFS(ISNUMBER(FIND("SHEETINDEX",SUBSTITUTE(OFFSET(Sheets[[#This Row],[Description]],2,0)," ",""))),0,ISNUMBER(FIND("SHEETINDEX",SUBSTITUTE(OFFSET(Sheets[[#This Row],[Description]],1,0)," ",""))),1,1=1,OFFSET(Sheets[[#This Row],[RowNum]],-1,0)+1)</f>
        <v>0</v>
      </c>
    </row>
    <row r="54" spans="1:7">
      <c r="A54" s="15" t="str">
        <f>""</f>
        <v/>
      </c>
      <c r="B54"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4" s="17"/>
      <c r="D54" s="3"/>
      <c r="E54" s="3"/>
      <c r="F54" s="14" t="str">
        <f ca="1">_xlfn.IFS(ROW(Sheets[[#This Row],[Sec]])=ROW(Sheets[Sec]),"",ISTEXT(Sheets[[#This Row],[Incr]]),Sheets[[#This Row],[Incr]],1=1,OFFSET(Sheets[[#This Row],[Sec]],-1,0))</f>
        <v>K</v>
      </c>
      <c r="G54" s="14" cm="1">
        <f t="array" aca="1" ref="G54" ca="1">_xlfn.IFS(ISNUMBER(FIND("SHEETINDEX",SUBSTITUTE(OFFSET(Sheets[[#This Row],[Description]],2,0)," ",""))),0,ISNUMBER(FIND("SHEETINDEX",SUBSTITUTE(OFFSET(Sheets[[#This Row],[Description]],1,0)," ",""))),1,1=1,OFFSET(Sheets[[#This Row],[RowNum]],-1,0)+1)</f>
        <v>1</v>
      </c>
    </row>
    <row r="55" spans="1:7" ht="18">
      <c r="A55" s="15" t="str">
        <f>""</f>
        <v/>
      </c>
      <c r="B5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5" s="18" t="s">
        <v>51</v>
      </c>
      <c r="D55" s="25"/>
      <c r="E55" s="25"/>
      <c r="F55" s="14" t="str">
        <f ca="1">_xlfn.IFS(ROW(Sheets[[#This Row],[Sec]])=ROW(Sheets[Sec]),"",ISTEXT(Sheets[[#This Row],[Incr]]),Sheets[[#This Row],[Incr]],1=1,OFFSET(Sheets[[#This Row],[Sec]],-1,0))</f>
        <v>K</v>
      </c>
      <c r="G55" s="14" cm="1">
        <f t="array" aca="1" ref="G55" ca="1">_xlfn.IFS(ISNUMBER(FIND("SHEETINDEX",SUBSTITUTE(OFFSET(Sheets[[#This Row],[Description]],2,0)," ",""))),0,ISNUMBER(FIND("SHEETINDEX",SUBSTITUTE(OFFSET(Sheets[[#This Row],[Description]],1,0)," ",""))),1,1=1,OFFSET(Sheets[[#This Row],[RowNum]],-1,0)+1)</f>
        <v>2</v>
      </c>
    </row>
    <row r="56" spans="1:7">
      <c r="A56" s="15" t="str">
        <f>""</f>
        <v/>
      </c>
      <c r="B56"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56" s="17"/>
      <c r="D56" s="3"/>
      <c r="E56" s="3"/>
      <c r="F56" s="14" t="str">
        <f ca="1">_xlfn.IFS(ROW(Sheets[[#This Row],[Sec]])=ROW(Sheets[Sec]),"",ISTEXT(Sheets[[#This Row],[Incr]]),Sheets[[#This Row],[Incr]],1=1,OFFSET(Sheets[[#This Row],[Sec]],-1,0))</f>
        <v>K</v>
      </c>
      <c r="G56" s="14" cm="1">
        <f t="array" aca="1" ref="G56" ca="1">_xlfn.IFS(ISNUMBER(FIND("SHEETINDEX",SUBSTITUTE(OFFSET(Sheets[[#This Row],[Description]],2,0)," ",""))),0,ISNUMBER(FIND("SHEETINDEX",SUBSTITUTE(OFFSET(Sheets[[#This Row],[Description]],1,0)," ",""))),1,1=1,OFFSET(Sheets[[#This Row],[RowNum]],-1,0)+1)</f>
        <v>3</v>
      </c>
    </row>
    <row r="57" spans="1:7" ht="11.25" customHeight="1">
      <c r="A57" s="15" t="str">
        <f>""</f>
        <v/>
      </c>
      <c r="B5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L.</v>
      </c>
      <c r="C57" s="17" t="s">
        <v>52</v>
      </c>
      <c r="D57" s="3" t="s">
        <v>53</v>
      </c>
      <c r="E57" s="3"/>
      <c r="F57" s="14" t="str">
        <f ca="1">_xlfn.IFS(ROW(Sheets[[#This Row],[Sec]])=ROW(Sheets[Sec]),"",ISTEXT(Sheets[[#This Row],[Incr]]),Sheets[[#This Row],[Incr]],1=1,OFFSET(Sheets[[#This Row],[Sec]],-1,0))</f>
        <v>L</v>
      </c>
      <c r="G57" s="14" cm="1">
        <f t="array" aca="1" ref="G57" ca="1">_xlfn.IFS(ISNUMBER(FIND("SHEETINDEX",SUBSTITUTE(OFFSET(Sheets[[#This Row],[Description]],2,0)," ",""))),0,ISNUMBER(FIND("SHEETINDEX",SUBSTITUTE(OFFSET(Sheets[[#This Row],[Description]],1,0)," ",""))),1,1=1,OFFSET(Sheets[[#This Row],[RowNum]],-1,0)+1)</f>
        <v>4</v>
      </c>
    </row>
    <row r="58" spans="1:7">
      <c r="A58" s="15" t="str">
        <f>""</f>
        <v/>
      </c>
      <c r="B5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L.1-6</v>
      </c>
      <c r="C58" s="17" t="s">
        <v>54</v>
      </c>
      <c r="D58" s="3">
        <v>6</v>
      </c>
      <c r="E58" s="3"/>
      <c r="F58" s="14" t="str">
        <f ca="1">_xlfn.IFS(ROW(Sheets[[#This Row],[Sec]])=ROW(Sheets[Sec]),"",ISTEXT(Sheets[[#This Row],[Incr]]),Sheets[[#This Row],[Incr]],1=1,OFFSET(Sheets[[#This Row],[Sec]],-1,0))</f>
        <v>L</v>
      </c>
      <c r="G58" s="14" cm="1">
        <f t="array" aca="1" ref="G58" ca="1">_xlfn.IFS(ISNUMBER(FIND("SHEETINDEX",SUBSTITUTE(OFFSET(Sheets[[#This Row],[Description]],2,0)," ",""))),0,ISNUMBER(FIND("SHEETINDEX",SUBSTITUTE(OFFSET(Sheets[[#This Row],[Description]],1,0)," ",""))),1,1=1,OFFSET(Sheets[[#This Row],[RowNum]],-1,0)+1)</f>
        <v>5</v>
      </c>
    </row>
    <row r="59" spans="1:7">
      <c r="A59" s="15" t="str">
        <f>""</f>
        <v/>
      </c>
      <c r="B5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L.7-8</v>
      </c>
      <c r="C59" s="17" t="s">
        <v>46</v>
      </c>
      <c r="D59" s="3">
        <v>2</v>
      </c>
      <c r="E59" s="3"/>
      <c r="F59" s="14" t="str">
        <f ca="1">_xlfn.IFS(ROW(Sheets[[#This Row],[Sec]])=ROW(Sheets[Sec]),"",ISTEXT(Sheets[[#This Row],[Incr]]),Sheets[[#This Row],[Incr]],1=1,OFFSET(Sheets[[#This Row],[Sec]],-1,0))</f>
        <v>L</v>
      </c>
      <c r="G59" s="14" cm="1">
        <f t="array" aca="1" ref="G59" ca="1">_xlfn.IFS(ISNUMBER(FIND("SHEETINDEX",SUBSTITUTE(OFFSET(Sheets[[#This Row],[Description]],2,0)," ",""))),0,ISNUMBER(FIND("SHEETINDEX",SUBSTITUTE(OFFSET(Sheets[[#This Row],[Description]],1,0)," ",""))),1,1=1,OFFSET(Sheets[[#This Row],[RowNum]],-1,0)+1)</f>
        <v>6</v>
      </c>
    </row>
    <row r="60" spans="1:7">
      <c r="A60" s="15" t="str">
        <f>""</f>
        <v/>
      </c>
      <c r="B6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L.9-11</v>
      </c>
      <c r="C60" s="17" t="s">
        <v>55</v>
      </c>
      <c r="D60" s="3">
        <v>3</v>
      </c>
      <c r="E60" s="3"/>
      <c r="F60" s="14" t="str">
        <f ca="1">_xlfn.IFS(ROW(Sheets[[#This Row],[Sec]])=ROW(Sheets[Sec]),"",ISTEXT(Sheets[[#This Row],[Incr]]),Sheets[[#This Row],[Incr]],1=1,OFFSET(Sheets[[#This Row],[Sec]],-1,0))</f>
        <v>L</v>
      </c>
      <c r="G60" s="14" cm="1">
        <f t="array" aca="1" ref="G60" ca="1">_xlfn.IFS(ISNUMBER(FIND("SHEETINDEX",SUBSTITUTE(OFFSET(Sheets[[#This Row],[Description]],2,0)," ",""))),0,ISNUMBER(FIND("SHEETINDEX",SUBSTITUTE(OFFSET(Sheets[[#This Row],[Description]],1,0)," ",""))),1,1=1,OFFSET(Sheets[[#This Row],[RowNum]],-1,0)+1)</f>
        <v>7</v>
      </c>
    </row>
    <row r="61" spans="1:7">
      <c r="A61" s="15" t="str">
        <f>""</f>
        <v/>
      </c>
      <c r="B61"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61" s="17"/>
      <c r="D61" s="3"/>
      <c r="E61" s="3"/>
      <c r="F61" s="14" t="str">
        <f ca="1">_xlfn.IFS(ROW(Sheets[[#This Row],[Sec]])=ROW(Sheets[Sec]),"",ISTEXT(Sheets[[#This Row],[Incr]]),Sheets[[#This Row],[Incr]],1=1,OFFSET(Sheets[[#This Row],[Sec]],-1,0))</f>
        <v>L</v>
      </c>
      <c r="G61" s="14" cm="1">
        <f t="array" aca="1" ref="G61" ca="1">_xlfn.IFS(ISNUMBER(FIND("SHEETINDEX",SUBSTITUTE(OFFSET(Sheets[[#This Row],[Description]],2,0)," ",""))),0,ISNUMBER(FIND("SHEETINDEX",SUBSTITUTE(OFFSET(Sheets[[#This Row],[Description]],1,0)," ",""))),1,1=1,OFFSET(Sheets[[#This Row],[RowNum]],-1,0)+1)</f>
        <v>8</v>
      </c>
    </row>
    <row r="62" spans="1:7">
      <c r="A62" s="15" t="str">
        <f>""</f>
        <v/>
      </c>
      <c r="B62"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M.</v>
      </c>
      <c r="C62" s="17" t="s">
        <v>56</v>
      </c>
      <c r="D62" s="3" t="s">
        <v>57</v>
      </c>
      <c r="E62" s="3"/>
      <c r="F62" s="14" t="str">
        <f ca="1">_xlfn.IFS(ROW(Sheets[[#This Row],[Sec]])=ROW(Sheets[Sec]),"",ISTEXT(Sheets[[#This Row],[Incr]]),Sheets[[#This Row],[Incr]],1=1,OFFSET(Sheets[[#This Row],[Sec]],-1,0))</f>
        <v>M</v>
      </c>
      <c r="G62" s="14" cm="1">
        <f t="array" aca="1" ref="G62" ca="1">_xlfn.IFS(ISNUMBER(FIND("SHEETINDEX",SUBSTITUTE(OFFSET(Sheets[[#This Row],[Description]],2,0)," ",""))),0,ISNUMBER(FIND("SHEETINDEX",SUBSTITUTE(OFFSET(Sheets[[#This Row],[Description]],1,0)," ",""))),1,1=1,OFFSET(Sheets[[#This Row],[RowNum]],-1,0)+1)</f>
        <v>9</v>
      </c>
    </row>
    <row r="63" spans="1:7">
      <c r="A63" s="15" t="str">
        <f>""</f>
        <v/>
      </c>
      <c r="B63"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M.1-6</v>
      </c>
      <c r="C63" s="17" t="s">
        <v>41</v>
      </c>
      <c r="D63" s="3">
        <v>6</v>
      </c>
      <c r="E63" s="3"/>
      <c r="F63" s="14" t="str">
        <f ca="1">_xlfn.IFS(ROW(Sheets[[#This Row],[Sec]])=ROW(Sheets[Sec]),"",ISTEXT(Sheets[[#This Row],[Incr]]),Sheets[[#This Row],[Incr]],1=1,OFFSET(Sheets[[#This Row],[Sec]],-1,0))</f>
        <v>M</v>
      </c>
      <c r="G63" s="14" cm="1">
        <f t="array" aca="1" ref="G63" ca="1">_xlfn.IFS(ISNUMBER(FIND("SHEETINDEX",SUBSTITUTE(OFFSET(Sheets[[#This Row],[Description]],2,0)," ",""))),0,ISNUMBER(FIND("SHEETINDEX",SUBSTITUTE(OFFSET(Sheets[[#This Row],[Description]],1,0)," ",""))),1,1=1,OFFSET(Sheets[[#This Row],[RowNum]],-1,0)+1)</f>
        <v>10</v>
      </c>
    </row>
    <row r="64" spans="1:7">
      <c r="A64" s="15" t="str">
        <f>""</f>
        <v/>
      </c>
      <c r="B64"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M.7-10</v>
      </c>
      <c r="C64" s="17" t="s">
        <v>46</v>
      </c>
      <c r="D64" s="3">
        <v>4</v>
      </c>
      <c r="E64" s="3"/>
      <c r="F64" s="14" t="str">
        <f ca="1">_xlfn.IFS(ROW(Sheets[[#This Row],[Sec]])=ROW(Sheets[Sec]),"",ISTEXT(Sheets[[#This Row],[Incr]]),Sheets[[#This Row],[Incr]],1=1,OFFSET(Sheets[[#This Row],[Sec]],-1,0))</f>
        <v>M</v>
      </c>
      <c r="G64" s="14" cm="1">
        <f t="array" aca="1" ref="G64" ca="1">_xlfn.IFS(ISNUMBER(FIND("SHEETINDEX",SUBSTITUTE(OFFSET(Sheets[[#This Row],[Description]],2,0)," ",""))),0,ISNUMBER(FIND("SHEETINDEX",SUBSTITUTE(OFFSET(Sheets[[#This Row],[Description]],1,0)," ",""))),1,1=1,OFFSET(Sheets[[#This Row],[RowNum]],-1,0)+1)</f>
        <v>11</v>
      </c>
    </row>
    <row r="65" spans="1:7">
      <c r="A65" s="15" t="str">
        <f>""</f>
        <v/>
      </c>
      <c r="B65"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M.11-12</v>
      </c>
      <c r="C65" s="17" t="s">
        <v>42</v>
      </c>
      <c r="D65" s="3">
        <v>2</v>
      </c>
      <c r="E65" s="3"/>
      <c r="F65" s="14" t="str">
        <f ca="1">_xlfn.IFS(ROW(Sheets[[#This Row],[Sec]])=ROW(Sheets[Sec]),"",ISTEXT(Sheets[[#This Row],[Incr]]),Sheets[[#This Row],[Incr]],1=1,OFFSET(Sheets[[#This Row],[Sec]],-1,0))</f>
        <v>M</v>
      </c>
      <c r="G65" s="14" cm="1">
        <f t="array" aca="1" ref="G65" ca="1">_xlfn.IFS(ISNUMBER(FIND("SHEETINDEX",SUBSTITUTE(OFFSET(Sheets[[#This Row],[Description]],2,0)," ",""))),0,ISNUMBER(FIND("SHEETINDEX",SUBSTITUTE(OFFSET(Sheets[[#This Row],[Description]],1,0)," ",""))),1,1=1,OFFSET(Sheets[[#This Row],[RowNum]],-1,0)+1)</f>
        <v>12</v>
      </c>
    </row>
    <row r="66" spans="1:7">
      <c r="A66" s="15" t="str">
        <f>""</f>
        <v/>
      </c>
      <c r="B66"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66" s="17" t="s">
        <v>43</v>
      </c>
      <c r="D66" s="3"/>
      <c r="E66" s="3"/>
      <c r="F66" s="14" t="str">
        <f ca="1">_xlfn.IFS(ROW(Sheets[[#This Row],[Sec]])=ROW(Sheets[Sec]),"",ISTEXT(Sheets[[#This Row],[Incr]]),Sheets[[#This Row],[Incr]],1=1,OFFSET(Sheets[[#This Row],[Sec]],-1,0))</f>
        <v>M</v>
      </c>
      <c r="G66" s="14" cm="1">
        <f t="array" aca="1" ref="G66" ca="1">_xlfn.IFS(ISNUMBER(FIND("SHEETINDEX",SUBSTITUTE(OFFSET(Sheets[[#This Row],[Description]],2,0)," ",""))),0,ISNUMBER(FIND("SHEETINDEX",SUBSTITUTE(OFFSET(Sheets[[#This Row],[Description]],1,0)," ",""))),1,1=1,OFFSET(Sheets[[#This Row],[RowNum]],-1,0)+1)</f>
        <v>13</v>
      </c>
    </row>
    <row r="67" spans="1:7">
      <c r="A67" s="15" t="str">
        <f>""</f>
        <v/>
      </c>
      <c r="B67"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N.</v>
      </c>
      <c r="C67" s="17" t="s">
        <v>58</v>
      </c>
      <c r="D67" s="3" t="s">
        <v>59</v>
      </c>
      <c r="E67" s="3"/>
      <c r="F67" s="14" t="str">
        <f ca="1">_xlfn.IFS(ROW(Sheets[[#This Row],[Sec]])=ROW(Sheets[Sec]),"",ISTEXT(Sheets[[#This Row],[Incr]]),Sheets[[#This Row],[Incr]],1=1,OFFSET(Sheets[[#This Row],[Sec]],-1,0))</f>
        <v>N</v>
      </c>
      <c r="G67" s="14" cm="1">
        <f t="array" aca="1" ref="G67" ca="1">_xlfn.IFS(ISNUMBER(FIND("SHEETINDEX",SUBSTITUTE(OFFSET(Sheets[[#This Row],[Description]],2,0)," ",""))),0,ISNUMBER(FIND("SHEETINDEX",SUBSTITUTE(OFFSET(Sheets[[#This Row],[Description]],1,0)," ",""))),1,1=1,OFFSET(Sheets[[#This Row],[RowNum]],-1,0)+1)</f>
        <v>14</v>
      </c>
    </row>
    <row r="68" spans="1:7">
      <c r="A68" s="15" t="str">
        <f>""</f>
        <v/>
      </c>
      <c r="B68"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N.1-2a</v>
      </c>
      <c r="C68" s="17" t="s">
        <v>41</v>
      </c>
      <c r="D68" s="3">
        <v>2</v>
      </c>
      <c r="E68" s="3" t="s">
        <v>60</v>
      </c>
      <c r="F68" s="14" t="str">
        <f ca="1">_xlfn.IFS(ROW(Sheets[[#This Row],[Sec]])=ROW(Sheets[Sec]),"",ISTEXT(Sheets[[#This Row],[Incr]]),Sheets[[#This Row],[Incr]],1=1,OFFSET(Sheets[[#This Row],[Sec]],-1,0))</f>
        <v>N</v>
      </c>
      <c r="G68" s="14" cm="1">
        <f t="array" aca="1" ref="G68" ca="1">_xlfn.IFS(ISNUMBER(FIND("SHEETINDEX",SUBSTITUTE(OFFSET(Sheets[[#This Row],[Description]],2,0)," ",""))),0,ISNUMBER(FIND("SHEETINDEX",SUBSTITUTE(OFFSET(Sheets[[#This Row],[Description]],1,0)," ",""))),1,1=1,OFFSET(Sheets[[#This Row],[RowNum]],-1,0)+1)</f>
        <v>15</v>
      </c>
    </row>
    <row r="69" spans="1:7">
      <c r="A69" s="15" t="str">
        <f>""</f>
        <v/>
      </c>
      <c r="B69"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N.3-6</v>
      </c>
      <c r="C69" s="17" t="s">
        <v>46</v>
      </c>
      <c r="D69" s="3">
        <v>4</v>
      </c>
      <c r="E69" s="3"/>
      <c r="F69" s="14" t="str">
        <f ca="1">_xlfn.IFS(ROW(Sheets[[#This Row],[Sec]])=ROW(Sheets[Sec]),"",ISTEXT(Sheets[[#This Row],[Incr]]),Sheets[[#This Row],[Incr]],1=1,OFFSET(Sheets[[#This Row],[Sec]],-1,0))</f>
        <v>N</v>
      </c>
      <c r="G69" s="14" cm="1">
        <f t="array" aca="1" ref="G69" ca="1">_xlfn.IFS(ISNUMBER(FIND("SHEETINDEX",SUBSTITUTE(OFFSET(Sheets[[#This Row],[Description]],2,0)," ",""))),0,ISNUMBER(FIND("SHEETINDEX",SUBSTITUTE(OFFSET(Sheets[[#This Row],[Description]],1,0)," ",""))),1,1=1,OFFSET(Sheets[[#This Row],[RowNum]],-1,0)+1)</f>
        <v>16</v>
      </c>
    </row>
    <row r="70" spans="1:7">
      <c r="A70" s="15" t="str">
        <f>""</f>
        <v/>
      </c>
      <c r="B70"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N.7-10</v>
      </c>
      <c r="C70" s="17" t="s">
        <v>42</v>
      </c>
      <c r="D70" s="3">
        <v>4</v>
      </c>
      <c r="E70" s="3"/>
      <c r="F70" s="14" t="str">
        <f ca="1">_xlfn.IFS(ROW(Sheets[[#This Row],[Sec]])=ROW(Sheets[Sec]),"",ISTEXT(Sheets[[#This Row],[Incr]]),Sheets[[#This Row],[Incr]],1=1,OFFSET(Sheets[[#This Row],[Sec]],-1,0))</f>
        <v>N</v>
      </c>
      <c r="G70" s="14" cm="1">
        <f t="array" aca="1" ref="G70" ca="1">_xlfn.IFS(ISNUMBER(FIND("SHEETINDEX",SUBSTITUTE(OFFSET(Sheets[[#This Row],[Description]],2,0)," ",""))),0,ISNUMBER(FIND("SHEETINDEX",SUBSTITUTE(OFFSET(Sheets[[#This Row],[Description]],1,0)," ",""))),1,1=1,OFFSET(Sheets[[#This Row],[RowNum]],-1,0)+1)</f>
        <v>17</v>
      </c>
    </row>
    <row r="71" spans="1:7">
      <c r="A71" s="15" t="str">
        <f>""</f>
        <v/>
      </c>
      <c r="B71"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71" s="17"/>
      <c r="D71" s="3"/>
      <c r="E71" s="3"/>
      <c r="F71" s="14" t="str">
        <f ca="1">_xlfn.IFS(ROW(Sheets[[#This Row],[Sec]])=ROW(Sheets[Sec]),"",ISTEXT(Sheets[[#This Row],[Incr]]),Sheets[[#This Row],[Incr]],1=1,OFFSET(Sheets[[#This Row],[Sec]],-1,0))</f>
        <v>N</v>
      </c>
      <c r="G71" s="14" cm="1">
        <f t="array" aca="1" ref="G71" ca="1">_xlfn.IFS(ISNUMBER(FIND("SHEETINDEX",SUBSTITUTE(OFFSET(Sheets[[#This Row],[Description]],2,0)," ",""))),0,ISNUMBER(FIND("SHEETINDEX",SUBSTITUTE(OFFSET(Sheets[[#This Row],[Description]],1,0)," ",""))),1,1=1,OFFSET(Sheets[[#This Row],[RowNum]],-1,0)+1)</f>
        <v>18</v>
      </c>
    </row>
    <row r="72" spans="1:7">
      <c r="A72" s="15" t="str">
        <f>""</f>
        <v/>
      </c>
      <c r="B72"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O.</v>
      </c>
      <c r="C72" s="17" t="s">
        <v>61</v>
      </c>
      <c r="D72" s="3" t="s">
        <v>62</v>
      </c>
      <c r="E72" s="3"/>
      <c r="F72" s="14" t="str">
        <f ca="1">_xlfn.IFS(ROW(Sheets[[#This Row],[Sec]])=ROW(Sheets[Sec]),"",ISTEXT(Sheets[[#This Row],[Incr]]),Sheets[[#This Row],[Incr]],1=1,OFFSET(Sheets[[#This Row],[Sec]],-1,0))</f>
        <v>O</v>
      </c>
      <c r="G72" s="14" cm="1">
        <f t="array" aca="1" ref="G72" ca="1">_xlfn.IFS(ISNUMBER(FIND("SHEETINDEX",SUBSTITUTE(OFFSET(Sheets[[#This Row],[Description]],2,0)," ",""))),0,ISNUMBER(FIND("SHEETINDEX",SUBSTITUTE(OFFSET(Sheets[[#This Row],[Description]],1,0)," ",""))),1,1=1,OFFSET(Sheets[[#This Row],[RowNum]],-1,0)+1)</f>
        <v>19</v>
      </c>
    </row>
    <row r="73" spans="1:7">
      <c r="A73" s="15" t="str">
        <f>""</f>
        <v/>
      </c>
      <c r="B73"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O.1-5</v>
      </c>
      <c r="C73" s="17" t="s">
        <v>41</v>
      </c>
      <c r="D73" s="3">
        <v>5</v>
      </c>
      <c r="E73" s="3"/>
      <c r="F73" s="14" t="str">
        <f ca="1">_xlfn.IFS(ROW(Sheets[[#This Row],[Sec]])=ROW(Sheets[Sec]),"",ISTEXT(Sheets[[#This Row],[Incr]]),Sheets[[#This Row],[Incr]],1=1,OFFSET(Sheets[[#This Row],[Sec]],-1,0))</f>
        <v>O</v>
      </c>
      <c r="G73" s="14" cm="1">
        <f t="array" aca="1" ref="G73" ca="1">_xlfn.IFS(ISNUMBER(FIND("SHEETINDEX",SUBSTITUTE(OFFSET(Sheets[[#This Row],[Description]],2,0)," ",""))),0,ISNUMBER(FIND("SHEETINDEX",SUBSTITUTE(OFFSET(Sheets[[#This Row],[Description]],1,0)," ",""))),1,1=1,OFFSET(Sheets[[#This Row],[RowNum]],-1,0)+1)</f>
        <v>20</v>
      </c>
    </row>
    <row r="74" spans="1:7">
      <c r="A74" s="15" t="str">
        <f>""</f>
        <v/>
      </c>
      <c r="B74"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O.6-9</v>
      </c>
      <c r="C74" s="17" t="s">
        <v>46</v>
      </c>
      <c r="D74" s="3">
        <v>4</v>
      </c>
      <c r="E74" s="3"/>
      <c r="F74" s="14" t="str">
        <f ca="1">_xlfn.IFS(ROW(Sheets[[#This Row],[Sec]])=ROW(Sheets[Sec]),"",ISTEXT(Sheets[[#This Row],[Incr]]),Sheets[[#This Row],[Incr]],1=1,OFFSET(Sheets[[#This Row],[Sec]],-1,0))</f>
        <v>O</v>
      </c>
      <c r="G74" s="14" cm="1">
        <f t="array" aca="1" ref="G74" ca="1">_xlfn.IFS(ISNUMBER(FIND("SHEETINDEX",SUBSTITUTE(OFFSET(Sheets[[#This Row],[Description]],2,0)," ",""))),0,ISNUMBER(FIND("SHEETINDEX",SUBSTITUTE(OFFSET(Sheets[[#This Row],[Description]],1,0)," ",""))),1,1=1,OFFSET(Sheets[[#This Row],[RowNum]],-1,0)+1)</f>
        <v>21</v>
      </c>
    </row>
    <row r="75" spans="1:7">
      <c r="A75" s="15" t="str">
        <f>""</f>
        <v/>
      </c>
      <c r="B75"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O.10-13</v>
      </c>
      <c r="C75" s="17" t="s">
        <v>42</v>
      </c>
      <c r="D75" s="3">
        <v>4</v>
      </c>
      <c r="E75" s="3"/>
      <c r="F75" s="14" t="str">
        <f ca="1">_xlfn.IFS(ROW(Sheets[[#This Row],[Sec]])=ROW(Sheets[Sec]),"",ISTEXT(Sheets[[#This Row],[Incr]]),Sheets[[#This Row],[Incr]],1=1,OFFSET(Sheets[[#This Row],[Sec]],-1,0))</f>
        <v>O</v>
      </c>
      <c r="G75" s="14" cm="1">
        <f t="array" aca="1" ref="G75" ca="1">_xlfn.IFS(ISNUMBER(FIND("SHEETINDEX",SUBSTITUTE(OFFSET(Sheets[[#This Row],[Description]],2,0)," ",""))),0,ISNUMBER(FIND("SHEETINDEX",SUBSTITUTE(OFFSET(Sheets[[#This Row],[Description]],1,0)," ",""))),1,1=1,OFFSET(Sheets[[#This Row],[RowNum]],-1,0)+1)</f>
        <v>22</v>
      </c>
    </row>
    <row r="76" spans="1:7">
      <c r="A76" s="15" t="str">
        <f>""</f>
        <v/>
      </c>
      <c r="B76"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76" s="17"/>
      <c r="D76" s="3"/>
      <c r="E76" s="3"/>
      <c r="F76" s="14" t="str">
        <f ca="1">_xlfn.IFS(ROW(Sheets[[#This Row],[Sec]])=ROW(Sheets[Sec]),"",ISTEXT(Sheets[[#This Row],[Incr]]),Sheets[[#This Row],[Incr]],1=1,OFFSET(Sheets[[#This Row],[Sec]],-1,0))</f>
        <v>O</v>
      </c>
      <c r="G76" s="14" cm="1">
        <f t="array" aca="1" ref="G76" ca="1">_xlfn.IFS(ISNUMBER(FIND("SHEETINDEX",SUBSTITUTE(OFFSET(Sheets[[#This Row],[Description]],2,0)," ",""))),0,ISNUMBER(FIND("SHEETINDEX",SUBSTITUTE(OFFSET(Sheets[[#This Row],[Description]],1,0)," ",""))),1,1=1,OFFSET(Sheets[[#This Row],[RowNum]],-1,0)+1)</f>
        <v>23</v>
      </c>
    </row>
    <row r="77" spans="1:7">
      <c r="A77" s="15" t="str">
        <f>""</f>
        <v/>
      </c>
      <c r="B77"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P.</v>
      </c>
      <c r="C77" s="17" t="s">
        <v>63</v>
      </c>
      <c r="D77" s="3" t="s">
        <v>64</v>
      </c>
      <c r="E77" s="3"/>
      <c r="F77" s="14" t="str">
        <f ca="1">_xlfn.IFS(ROW(Sheets[[#This Row],[Sec]])=ROW(Sheets[Sec]),"",ISTEXT(Sheets[[#This Row],[Incr]]),Sheets[[#This Row],[Incr]],1=1,OFFSET(Sheets[[#This Row],[Sec]],-1,0))</f>
        <v>P</v>
      </c>
      <c r="G77" s="14" cm="1">
        <f t="array" aca="1" ref="G77" ca="1">_xlfn.IFS(ISNUMBER(FIND("SHEETINDEX",SUBSTITUTE(OFFSET(Sheets[[#This Row],[Description]],2,0)," ",""))),0,ISNUMBER(FIND("SHEETINDEX",SUBSTITUTE(OFFSET(Sheets[[#This Row],[Description]],1,0)," ",""))),1,1=1,OFFSET(Sheets[[#This Row],[RowNum]],-1,0)+1)</f>
        <v>24</v>
      </c>
    </row>
    <row r="78" spans="1:7">
      <c r="A78" s="15" t="str">
        <f>""</f>
        <v/>
      </c>
      <c r="B7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P.1</v>
      </c>
      <c r="C78" s="17" t="s">
        <v>41</v>
      </c>
      <c r="D78" s="3">
        <v>1</v>
      </c>
      <c r="E78" s="3"/>
      <c r="F78" s="14" t="str">
        <f ca="1">_xlfn.IFS(ROW(Sheets[[#This Row],[Sec]])=ROW(Sheets[Sec]),"",ISTEXT(Sheets[[#This Row],[Incr]]),Sheets[[#This Row],[Incr]],1=1,OFFSET(Sheets[[#This Row],[Sec]],-1,0))</f>
        <v>P</v>
      </c>
      <c r="G78" s="14" cm="1">
        <f t="array" aca="1" ref="G78" ca="1">_xlfn.IFS(ISNUMBER(FIND("SHEETINDEX",SUBSTITUTE(OFFSET(Sheets[[#This Row],[Description]],2,0)," ",""))),0,ISNUMBER(FIND("SHEETINDEX",SUBSTITUTE(OFFSET(Sheets[[#This Row],[Description]],1,0)," ",""))),1,1=1,OFFSET(Sheets[[#This Row],[RowNum]],-1,0)+1)</f>
        <v>25</v>
      </c>
    </row>
    <row r="79" spans="1:7">
      <c r="A79" t="str">
        <f>""</f>
        <v/>
      </c>
      <c r="B7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P.2</v>
      </c>
      <c r="C79" s="9" t="s">
        <v>46</v>
      </c>
      <c r="D79" s="13">
        <v>1</v>
      </c>
      <c r="E79" s="13"/>
      <c r="F79" s="13" t="str">
        <f ca="1">_xlfn.IFS(ROW(Sheets[[#This Row],[Sec]])=ROW(Sheets[Sec]),"",ISTEXT(Sheets[[#This Row],[Incr]]),Sheets[[#This Row],[Incr]],1=1,OFFSET(Sheets[[#This Row],[Sec]],-1,0))</f>
        <v>P</v>
      </c>
      <c r="G79" s="13" cm="1">
        <f t="array" aca="1" ref="G79" ca="1">_xlfn.IFS(ISNUMBER(FIND("SHEETINDEX",SUBSTITUTE(OFFSET(Sheets[[#This Row],[Description]],2,0)," ",""))),0,ISNUMBER(FIND("SHEETINDEX",SUBSTITUTE(OFFSET(Sheets[[#This Row],[Description]],1,0)," ",""))),1,1=1,OFFSET(Sheets[[#This Row],[RowNum]],-1,0)+1)</f>
        <v>26</v>
      </c>
    </row>
    <row r="80" spans="1:7">
      <c r="A80" t="str">
        <f>""</f>
        <v/>
      </c>
      <c r="B8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P.3</v>
      </c>
      <c r="C80" s="9" t="s">
        <v>42</v>
      </c>
      <c r="D80" s="13">
        <v>1</v>
      </c>
      <c r="E80" s="13"/>
      <c r="F80" s="13" t="str">
        <f ca="1">_xlfn.IFS(ROW(Sheets[[#This Row],[Sec]])=ROW(Sheets[Sec]),"",ISTEXT(Sheets[[#This Row],[Incr]]),Sheets[[#This Row],[Incr]],1=1,OFFSET(Sheets[[#This Row],[Sec]],-1,0))</f>
        <v>P</v>
      </c>
      <c r="G80" s="13" cm="1">
        <f t="array" aca="1" ref="G80" ca="1">_xlfn.IFS(ISNUMBER(FIND("SHEETINDEX",SUBSTITUTE(OFFSET(Sheets[[#This Row],[Description]],2,0)," ",""))),0,ISNUMBER(FIND("SHEETINDEX",SUBSTITUTE(OFFSET(Sheets[[#This Row],[Description]],1,0)," ",""))),1,1=1,OFFSET(Sheets[[#This Row],[RowNum]],-1,0)+1)</f>
        <v>27</v>
      </c>
    </row>
    <row r="81" spans="1:7">
      <c r="A81" s="15" t="str">
        <f>""</f>
        <v/>
      </c>
      <c r="B81"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81" s="17"/>
      <c r="D81" s="3"/>
      <c r="E81" s="3"/>
      <c r="F81" s="14" t="str">
        <f ca="1">_xlfn.IFS(ROW(Sheets[[#This Row],[Sec]])=ROW(Sheets[Sec]),"",ISTEXT(Sheets[[#This Row],[Incr]]),Sheets[[#This Row],[Incr]],1=1,OFFSET(Sheets[[#This Row],[Sec]],-1,0))</f>
        <v>P</v>
      </c>
      <c r="G81" s="14" cm="1">
        <f t="array" aca="1" ref="G81" ca="1">_xlfn.IFS(ISNUMBER(FIND("SHEETINDEX",SUBSTITUTE(OFFSET(Sheets[[#This Row],[Description]],2,0)," ",""))),0,ISNUMBER(FIND("SHEETINDEX",SUBSTITUTE(OFFSET(Sheets[[#This Row],[Description]],1,0)," ",""))),1,1=1,OFFSET(Sheets[[#This Row],[RowNum]],-1,0)+1)</f>
        <v>28</v>
      </c>
    </row>
    <row r="82" spans="1:7">
      <c r="A82" s="15" t="str">
        <f>""</f>
        <v/>
      </c>
      <c r="B82"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Q.</v>
      </c>
      <c r="C82" s="17" t="s">
        <v>65</v>
      </c>
      <c r="D82" s="3" t="s">
        <v>66</v>
      </c>
      <c r="E82" s="3"/>
      <c r="F82" s="14" t="str">
        <f ca="1">_xlfn.IFS(ROW(Sheets[[#This Row],[Sec]])=ROW(Sheets[Sec]),"",ISTEXT(Sheets[[#This Row],[Incr]]),Sheets[[#This Row],[Incr]],1=1,OFFSET(Sheets[[#This Row],[Sec]],-1,0))</f>
        <v>Q</v>
      </c>
      <c r="G82" s="14" cm="1">
        <f t="array" aca="1" ref="G82" ca="1">_xlfn.IFS(ISNUMBER(FIND("SHEETINDEX",SUBSTITUTE(OFFSET(Sheets[[#This Row],[Description]],2,0)," ",""))),0,ISNUMBER(FIND("SHEETINDEX",SUBSTITUTE(OFFSET(Sheets[[#This Row],[Description]],1,0)," ",""))),1,1=1,OFFSET(Sheets[[#This Row],[RowNum]],-1,0)+1)</f>
        <v>29</v>
      </c>
    </row>
    <row r="83" spans="1:7">
      <c r="A83" t="str">
        <f>""</f>
        <v/>
      </c>
      <c r="B8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Q.1-2</v>
      </c>
      <c r="C83" s="9" t="s">
        <v>41</v>
      </c>
      <c r="D83" s="13">
        <v>2</v>
      </c>
      <c r="E83" s="13"/>
      <c r="F83" s="13" t="str">
        <f ca="1">_xlfn.IFS(ROW(Sheets[[#This Row],[Sec]])=ROW(Sheets[Sec]),"",ISTEXT(Sheets[[#This Row],[Incr]]),Sheets[[#This Row],[Incr]],1=1,OFFSET(Sheets[[#This Row],[Sec]],-1,0))</f>
        <v>Q</v>
      </c>
      <c r="G83" s="13" cm="1">
        <f t="array" aca="1" ref="G83" ca="1">_xlfn.IFS(ISNUMBER(FIND("SHEETINDEX",SUBSTITUTE(OFFSET(Sheets[[#This Row],[Description]],2,0)," ",""))),0,ISNUMBER(FIND("SHEETINDEX",SUBSTITUTE(OFFSET(Sheets[[#This Row],[Description]],1,0)," ",""))),1,1=1,OFFSET(Sheets[[#This Row],[RowNum]],-1,0)+1)</f>
        <v>30</v>
      </c>
    </row>
    <row r="84" spans="1:7">
      <c r="A84" s="15" t="str">
        <f>""</f>
        <v/>
      </c>
      <c r="B8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Q.3-5</v>
      </c>
      <c r="C84" s="17" t="s">
        <v>46</v>
      </c>
      <c r="D84" s="3">
        <v>3</v>
      </c>
      <c r="E84" s="3"/>
      <c r="F84" s="14" t="str">
        <f ca="1">_xlfn.IFS(ROW(Sheets[[#This Row],[Sec]])=ROW(Sheets[Sec]),"",ISTEXT(Sheets[[#This Row],[Incr]]),Sheets[[#This Row],[Incr]],1=1,OFFSET(Sheets[[#This Row],[Sec]],-1,0))</f>
        <v>Q</v>
      </c>
      <c r="G84" s="14" cm="1">
        <f t="array" aca="1" ref="G84" ca="1">_xlfn.IFS(ISNUMBER(FIND("SHEETINDEX",SUBSTITUTE(OFFSET(Sheets[[#This Row],[Description]],2,0)," ",""))),0,ISNUMBER(FIND("SHEETINDEX",SUBSTITUTE(OFFSET(Sheets[[#This Row],[Description]],1,0)," ",""))),1,1=1,OFFSET(Sheets[[#This Row],[RowNum]],-1,0)+1)</f>
        <v>31</v>
      </c>
    </row>
    <row r="85" spans="1:7">
      <c r="A85" s="15" t="str">
        <f>""</f>
        <v/>
      </c>
      <c r="B8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85" s="17" t="s">
        <v>42</v>
      </c>
      <c r="D85" s="3"/>
      <c r="E85" s="3"/>
      <c r="F85" s="14" t="str">
        <f ca="1">_xlfn.IFS(ROW(Sheets[[#This Row],[Sec]])=ROW(Sheets[Sec]),"",ISTEXT(Sheets[[#This Row],[Incr]]),Sheets[[#This Row],[Incr]],1=1,OFFSET(Sheets[[#This Row],[Sec]],-1,0))</f>
        <v>Q</v>
      </c>
      <c r="G85" s="14" cm="1">
        <f t="array" aca="1" ref="G85" ca="1">_xlfn.IFS(ISNUMBER(FIND("SHEETINDEX",SUBSTITUTE(OFFSET(Sheets[[#This Row],[Description]],2,0)," ",""))),0,ISNUMBER(FIND("SHEETINDEX",SUBSTITUTE(OFFSET(Sheets[[#This Row],[Description]],1,0)," ",""))),1,1=1,OFFSET(Sheets[[#This Row],[RowNum]],-1,0)+1)</f>
        <v>32</v>
      </c>
    </row>
    <row r="86" spans="1:7">
      <c r="A86" s="15" t="str">
        <f>""</f>
        <v/>
      </c>
      <c r="B86"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86" s="17"/>
      <c r="D86" s="3"/>
      <c r="E86" s="3"/>
      <c r="F86" s="14" t="str">
        <f ca="1">_xlfn.IFS(ROW(Sheets[[#This Row],[Sec]])=ROW(Sheets[Sec]),"",ISTEXT(Sheets[[#This Row],[Incr]]),Sheets[[#This Row],[Incr]],1=1,OFFSET(Sheets[[#This Row],[Sec]],-1,0))</f>
        <v>Q</v>
      </c>
      <c r="G86" s="14" cm="1">
        <f t="array" aca="1" ref="G86" ca="1">_xlfn.IFS(ISNUMBER(FIND("SHEETINDEX",SUBSTITUTE(OFFSET(Sheets[[#This Row],[Description]],2,0)," ",""))),0,ISNUMBER(FIND("SHEETINDEX",SUBSTITUTE(OFFSET(Sheets[[#This Row],[Description]],1,0)," ",""))),1,1=1,OFFSET(Sheets[[#This Row],[RowNum]],-1,0)+1)</f>
        <v>33</v>
      </c>
    </row>
    <row r="87" spans="1:7">
      <c r="A87" s="15" t="str">
        <f>""</f>
        <v/>
      </c>
      <c r="B8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R.</v>
      </c>
      <c r="C87" s="17" t="s">
        <v>67</v>
      </c>
      <c r="D87" s="3" t="s">
        <v>68</v>
      </c>
      <c r="E87" s="3"/>
      <c r="F87" s="14" t="str">
        <f ca="1">_xlfn.IFS(ROW(Sheets[[#This Row],[Sec]])=ROW(Sheets[Sec]),"",ISTEXT(Sheets[[#This Row],[Incr]]),Sheets[[#This Row],[Incr]],1=1,OFFSET(Sheets[[#This Row],[Sec]],-1,0))</f>
        <v>R</v>
      </c>
      <c r="G87" s="14" cm="1">
        <f t="array" aca="1" ref="G87" ca="1">_xlfn.IFS(ISNUMBER(FIND("SHEETINDEX",SUBSTITUTE(OFFSET(Sheets[[#This Row],[Description]],2,0)," ",""))),0,ISNUMBER(FIND("SHEETINDEX",SUBSTITUTE(OFFSET(Sheets[[#This Row],[Description]],1,0)," ",""))),1,1=1,OFFSET(Sheets[[#This Row],[RowNum]],-1,0)+1)</f>
        <v>34</v>
      </c>
    </row>
    <row r="88" spans="1:7">
      <c r="A88" s="15" t="str">
        <f>""</f>
        <v/>
      </c>
      <c r="B8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R.1-11</v>
      </c>
      <c r="C88" s="20" t="s">
        <v>41</v>
      </c>
      <c r="D88" s="3">
        <v>11</v>
      </c>
      <c r="E88" s="3"/>
      <c r="F88" s="14" t="str">
        <f ca="1">_xlfn.IFS(ROW(Sheets[[#This Row],[Sec]])=ROW(Sheets[Sec]),"",ISTEXT(Sheets[[#This Row],[Incr]]),Sheets[[#This Row],[Incr]],1=1,OFFSET(Sheets[[#This Row],[Sec]],-1,0))</f>
        <v>R</v>
      </c>
      <c r="G88" s="14" cm="1">
        <f t="array" aca="1" ref="G88" ca="1">_xlfn.IFS(ISNUMBER(FIND("SHEETINDEX",SUBSTITUTE(OFFSET(Sheets[[#This Row],[Description]],2,0)," ",""))),0,ISNUMBER(FIND("SHEETINDEX",SUBSTITUTE(OFFSET(Sheets[[#This Row],[Description]],1,0)," ",""))),1,1=1,OFFSET(Sheets[[#This Row],[RowNum]],-1,0)+1)</f>
        <v>35</v>
      </c>
    </row>
    <row r="89" spans="1:7">
      <c r="A89" s="15" t="str">
        <f>""</f>
        <v/>
      </c>
      <c r="B8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R.12-15</v>
      </c>
      <c r="C89" s="17" t="s">
        <v>46</v>
      </c>
      <c r="D89" s="3">
        <v>4</v>
      </c>
      <c r="E89" s="3"/>
      <c r="F89" s="14" t="str">
        <f ca="1">_xlfn.IFS(ROW(Sheets[[#This Row],[Sec]])=ROW(Sheets[Sec]),"",ISTEXT(Sheets[[#This Row],[Incr]]),Sheets[[#This Row],[Incr]],1=1,OFFSET(Sheets[[#This Row],[Sec]],-1,0))</f>
        <v>R</v>
      </c>
      <c r="G89" s="14" cm="1">
        <f t="array" aca="1" ref="G89" ca="1">_xlfn.IFS(ISNUMBER(FIND("SHEETINDEX",SUBSTITUTE(OFFSET(Sheets[[#This Row],[Description]],2,0)," ",""))),0,ISNUMBER(FIND("SHEETINDEX",SUBSTITUTE(OFFSET(Sheets[[#This Row],[Description]],1,0)," ",""))),1,1=1,OFFSET(Sheets[[#This Row],[RowNum]],-1,0)+1)</f>
        <v>36</v>
      </c>
    </row>
    <row r="90" spans="1:7">
      <c r="A90" t="str">
        <f>""</f>
        <v/>
      </c>
      <c r="B9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R.16-17</v>
      </c>
      <c r="C90" s="9" t="s">
        <v>42</v>
      </c>
      <c r="D90" s="13">
        <v>2</v>
      </c>
      <c r="E90" s="13"/>
      <c r="F90" s="13" t="str">
        <f ca="1">_xlfn.IFS(ROW(Sheets[[#This Row],[Sec]])=ROW(Sheets[Sec]),"",ISTEXT(Sheets[[#This Row],[Incr]]),Sheets[[#This Row],[Incr]],1=1,OFFSET(Sheets[[#This Row],[Sec]],-1,0))</f>
        <v>R</v>
      </c>
      <c r="G90" s="13" cm="1">
        <f t="array" aca="1" ref="G90" ca="1">_xlfn.IFS(ISNUMBER(FIND("SHEETINDEX",SUBSTITUTE(OFFSET(Sheets[[#This Row],[Description]],2,0)," ",""))),0,ISNUMBER(FIND("SHEETINDEX",SUBSTITUTE(OFFSET(Sheets[[#This Row],[Description]],1,0)," ",""))),1,1=1,OFFSET(Sheets[[#This Row],[RowNum]],-1,0)+1)</f>
        <v>37</v>
      </c>
    </row>
    <row r="91" spans="1:7">
      <c r="A91" s="15" t="str">
        <f>""</f>
        <v/>
      </c>
      <c r="B91"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91" s="17"/>
      <c r="D91" s="3"/>
      <c r="E91" s="3"/>
      <c r="F91" s="14" t="str">
        <f ca="1">_xlfn.IFS(ROW(Sheets[[#This Row],[Sec]])=ROW(Sheets[Sec]),"",ISTEXT(Sheets[[#This Row],[Incr]]),Sheets[[#This Row],[Incr]],1=1,OFFSET(Sheets[[#This Row],[Sec]],-1,0))</f>
        <v>R</v>
      </c>
      <c r="G91" s="14" cm="1">
        <f t="array" aca="1" ref="G91" ca="1">_xlfn.IFS(ISNUMBER(FIND("SHEETINDEX",SUBSTITUTE(OFFSET(Sheets[[#This Row],[Description]],2,0)," ",""))),0,ISNUMBER(FIND("SHEETINDEX",SUBSTITUTE(OFFSET(Sheets[[#This Row],[Description]],1,0)," ",""))),1,1=1,OFFSET(Sheets[[#This Row],[RowNum]],-1,0)+1)</f>
        <v>38</v>
      </c>
    </row>
    <row r="92" spans="1:7">
      <c r="A92" t="str">
        <f>""</f>
        <v/>
      </c>
      <c r="B92"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S.</v>
      </c>
      <c r="C92" s="9" t="s">
        <v>69</v>
      </c>
      <c r="D92" s="13" t="s">
        <v>70</v>
      </c>
      <c r="E92" s="13"/>
      <c r="F92" s="13" t="str">
        <f ca="1">_xlfn.IFS(ROW(Sheets[[#This Row],[Sec]])=ROW(Sheets[Sec]),"",ISTEXT(Sheets[[#This Row],[Incr]]),Sheets[[#This Row],[Incr]],1=1,OFFSET(Sheets[[#This Row],[Sec]],-1,0))</f>
        <v>S</v>
      </c>
      <c r="G92" s="13" cm="1">
        <f t="array" aca="1" ref="G92" ca="1">_xlfn.IFS(ISNUMBER(FIND("SHEETINDEX",SUBSTITUTE(OFFSET(Sheets[[#This Row],[Description]],2,0)," ",""))),0,ISNUMBER(FIND("SHEETINDEX",SUBSTITUTE(OFFSET(Sheets[[#This Row],[Description]],1,0)," ",""))),1,1=1,OFFSET(Sheets[[#This Row],[RowNum]],-1,0)+1)</f>
        <v>39</v>
      </c>
    </row>
    <row r="93" spans="1:7">
      <c r="A93" t="str">
        <f>""</f>
        <v/>
      </c>
      <c r="B93"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S.1</v>
      </c>
      <c r="C93" s="9" t="s">
        <v>41</v>
      </c>
      <c r="D93" s="13">
        <v>1</v>
      </c>
      <c r="E93" s="13"/>
      <c r="F93" s="13" t="str">
        <f ca="1">_xlfn.IFS(ROW(Sheets[[#This Row],[Sec]])=ROW(Sheets[Sec]),"",ISTEXT(Sheets[[#This Row],[Incr]]),Sheets[[#This Row],[Incr]],1=1,OFFSET(Sheets[[#This Row],[Sec]],-1,0))</f>
        <v>S</v>
      </c>
      <c r="G93" s="13" cm="1">
        <f t="array" aca="1" ref="G93" ca="1">_xlfn.IFS(ISNUMBER(FIND("SHEETINDEX",SUBSTITUTE(OFFSET(Sheets[[#This Row],[Description]],2,0)," ",""))),0,ISNUMBER(FIND("SHEETINDEX",SUBSTITUTE(OFFSET(Sheets[[#This Row],[Description]],1,0)," ",""))),1,1=1,OFFSET(Sheets[[#This Row],[RowNum]],-1,0)+1)</f>
        <v>40</v>
      </c>
    </row>
    <row r="94" spans="1:7">
      <c r="A94" s="15" t="str">
        <f>""</f>
        <v/>
      </c>
      <c r="B94"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S.2-6</v>
      </c>
      <c r="C94" s="17" t="s">
        <v>46</v>
      </c>
      <c r="D94" s="3">
        <v>5</v>
      </c>
      <c r="E94" s="3"/>
      <c r="F94" s="14" t="str">
        <f ca="1">_xlfn.IFS(ROW(Sheets[[#This Row],[Sec]])=ROW(Sheets[Sec]),"",ISTEXT(Sheets[[#This Row],[Incr]]),Sheets[[#This Row],[Incr]],1=1,OFFSET(Sheets[[#This Row],[Sec]],-1,0))</f>
        <v>S</v>
      </c>
      <c r="G94" s="14" cm="1">
        <f t="array" aca="1" ref="G94" ca="1">_xlfn.IFS(ISNUMBER(FIND("SHEETINDEX",SUBSTITUTE(OFFSET(Sheets[[#This Row],[Description]],2,0)," ",""))),0,ISNUMBER(FIND("SHEETINDEX",SUBSTITUTE(OFFSET(Sheets[[#This Row],[Description]],1,0)," ",""))),1,1=1,OFFSET(Sheets[[#This Row],[RowNum]],-1,0)+1)</f>
        <v>41</v>
      </c>
    </row>
    <row r="95" spans="1:7">
      <c r="A95" t="str">
        <f>""</f>
        <v/>
      </c>
      <c r="B95"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S.7-9</v>
      </c>
      <c r="C95" s="9" t="s">
        <v>42</v>
      </c>
      <c r="D95" s="13">
        <v>3</v>
      </c>
      <c r="E95" s="13"/>
      <c r="F95" s="13" t="str">
        <f ca="1">_xlfn.IFS(ROW(Sheets[[#This Row],[Sec]])=ROW(Sheets[Sec]),"",ISTEXT(Sheets[[#This Row],[Incr]]),Sheets[[#This Row],[Incr]],1=1,OFFSET(Sheets[[#This Row],[Sec]],-1,0))</f>
        <v>S</v>
      </c>
      <c r="G95" s="13" cm="1">
        <f t="array" aca="1" ref="G95" ca="1">_xlfn.IFS(ISNUMBER(FIND("SHEETINDEX",SUBSTITUTE(OFFSET(Sheets[[#This Row],[Description]],2,0)," ",""))),0,ISNUMBER(FIND("SHEETINDEX",SUBSTITUTE(OFFSET(Sheets[[#This Row],[Description]],1,0)," ",""))),1,1=1,OFFSET(Sheets[[#This Row],[RowNum]],-1,0)+1)</f>
        <v>42</v>
      </c>
    </row>
    <row r="96" spans="1:7">
      <c r="A96" s="15" t="str">
        <f>""</f>
        <v/>
      </c>
      <c r="B96" s="32"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96" s="17"/>
      <c r="D96" s="3"/>
      <c r="E96" s="3"/>
      <c r="F96" s="14" t="str">
        <f ca="1">_xlfn.IFS(ROW(Sheets[[#This Row],[Sec]])=ROW(Sheets[Sec]),"",ISTEXT(Sheets[[#This Row],[Incr]]),Sheets[[#This Row],[Incr]],1=1,OFFSET(Sheets[[#This Row],[Sec]],-1,0))</f>
        <v>S</v>
      </c>
      <c r="G96" s="14" cm="1">
        <f t="array" aca="1" ref="G96" ca="1">_xlfn.IFS(ISNUMBER(FIND("SHEETINDEX",SUBSTITUTE(OFFSET(Sheets[[#This Row],[Description]],2,0)," ",""))),0,ISNUMBER(FIND("SHEETINDEX",SUBSTITUTE(OFFSET(Sheets[[#This Row],[Description]],1,0)," ",""))),1,1=1,OFFSET(Sheets[[#This Row],[RowNum]],-1,0)+1)</f>
        <v>43</v>
      </c>
    </row>
    <row r="97" spans="1:7">
      <c r="A97" t="str">
        <f>""</f>
        <v/>
      </c>
      <c r="B97"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T.</v>
      </c>
      <c r="C97" s="9" t="s">
        <v>71</v>
      </c>
      <c r="D97" s="13" t="s">
        <v>72</v>
      </c>
      <c r="E97" s="13"/>
      <c r="F97" s="13" t="str">
        <f ca="1">_xlfn.IFS(ROW(Sheets[[#This Row],[Sec]])=ROW(Sheets[Sec]),"",ISTEXT(Sheets[[#This Row],[Incr]]),Sheets[[#This Row],[Incr]],1=1,OFFSET(Sheets[[#This Row],[Sec]],-1,0))</f>
        <v>T</v>
      </c>
      <c r="G97" s="13" cm="1">
        <f t="array" aca="1" ref="G97" ca="1">_xlfn.IFS(ISNUMBER(FIND("SHEETINDEX",SUBSTITUTE(OFFSET(Sheets[[#This Row],[Description]],2,0)," ",""))),0,ISNUMBER(FIND("SHEETINDEX",SUBSTITUTE(OFFSET(Sheets[[#This Row],[Description]],1,0)," ",""))),1,1=1,OFFSET(Sheets[[#This Row],[RowNum]],-1,0)+1)</f>
        <v>44</v>
      </c>
    </row>
    <row r="98" spans="1:7">
      <c r="A98" t="str">
        <f>""</f>
        <v/>
      </c>
      <c r="B98"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T.1-5</v>
      </c>
      <c r="C98" s="10" t="s">
        <v>41</v>
      </c>
      <c r="D98" s="3">
        <v>5</v>
      </c>
      <c r="E98" s="3"/>
      <c r="F98" s="3" t="str">
        <f ca="1">_xlfn.IFS(ROW(Sheets[[#This Row],[Sec]])=ROW(Sheets[Sec]),"",ISTEXT(Sheets[[#This Row],[Incr]]),Sheets[[#This Row],[Incr]],1=1,OFFSET(Sheets[[#This Row],[Sec]],-1,0))</f>
        <v>T</v>
      </c>
      <c r="G98" s="3" cm="1">
        <f t="array" aca="1" ref="G98" ca="1">_xlfn.IFS(ISNUMBER(FIND("SHEETINDEX",SUBSTITUTE(OFFSET(Sheets[[#This Row],[Description]],2,0)," ",""))),0,ISNUMBER(FIND("SHEETINDEX",SUBSTITUTE(OFFSET(Sheets[[#This Row],[Description]],1,0)," ",""))),1,1=1,OFFSET(Sheets[[#This Row],[RowNum]],-1,0)+1)</f>
        <v>45</v>
      </c>
    </row>
    <row r="99" spans="1:7">
      <c r="A99" s="15" t="str">
        <f>""</f>
        <v/>
      </c>
      <c r="B99"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T.6-11</v>
      </c>
      <c r="C99" s="10" t="s">
        <v>46</v>
      </c>
      <c r="D99" s="3">
        <v>6</v>
      </c>
      <c r="E99" s="3"/>
      <c r="F99" s="14" t="str">
        <f ca="1">_xlfn.IFS(ROW(Sheets[[#This Row],[Sec]])=ROW(Sheets[Sec]),"",ISTEXT(Sheets[[#This Row],[Incr]]),Sheets[[#This Row],[Incr]],1=1,OFFSET(Sheets[[#This Row],[Sec]],-1,0))</f>
        <v>T</v>
      </c>
      <c r="G99" s="14" cm="1">
        <f t="array" aca="1" ref="G99" ca="1">_xlfn.IFS(ISNUMBER(FIND("SHEETINDEX",SUBSTITUTE(OFFSET(Sheets[[#This Row],[Description]],2,0)," ",""))),0,ISNUMBER(FIND("SHEETINDEX",SUBSTITUTE(OFFSET(Sheets[[#This Row],[Description]],1,0)," ",""))),1,1=1,OFFSET(Sheets[[#This Row],[RowNum]],-1,0)+1)</f>
        <v>46</v>
      </c>
    </row>
    <row r="100" spans="1:7">
      <c r="A100" s="15" t="str">
        <f>""</f>
        <v/>
      </c>
      <c r="B100" s="7" t="str">
        <f ca="1">_xlfn.IFS(ISTEXT(Sheets[[#This Row],[Incr]]),Sheets[[#This Row],[Incr]]&amp;".",LEN(Sheets[[#This Row],[Override]])&gt;0,Sheets[[#This Row],[Sec]]&amp;"."&amp;Sheets[[#This Row],[Override]],Sheets[[#This Row],[Incr]]&gt;0,Sheets[[#This Row],[Sec]]&amp;"."&amp;SUMIFS(OFFSET(Sheets[Incr],0,0,ROW(Sheets[[#This Row],[Incr]])-ROW(Sheets[Incr]),1),OFFSET(Sheets[Sec],0,0,ROW(Sheets[[#This Row],[Sec]])-ROW(Sheets[Sec]),1),Sheets[[#This Row],[Sec]])+1&amp;IF(Sheets[[#This Row],[Incr]]&gt;1,"-"&amp;SUMIFS(OFFSET(Sheets[Incr],0,0,ROW(Sheets[[#This Row],[Incr]])-ROW(Sheets[Incr])+1,1),OFFSET(Sheets[Sec],0,0,ROW(Sheets[[#This Row],[Sec]])-ROW(Sheets[Sec])+1,1),Sheets[[#This Row],[Sec]]),""),1=1,"")</f>
        <v/>
      </c>
      <c r="C100" s="10"/>
      <c r="D100" s="3"/>
      <c r="E100" s="3"/>
      <c r="F100" s="14" t="str">
        <f ca="1">_xlfn.IFS(ROW(Sheets[[#This Row],[Sec]])=ROW(Sheets[Sec]),"",ISTEXT(Sheets[[#This Row],[Incr]]),Sheets[[#This Row],[Incr]],1=1,OFFSET(Sheets[[#This Row],[Sec]],-1,0))</f>
        <v>T</v>
      </c>
      <c r="G100" s="14" cm="1">
        <f t="array" aca="1" ref="G100" ca="1">_xlfn.IFS(ISNUMBER(FIND("SHEETINDEX",SUBSTITUTE(OFFSET(Sheets[[#This Row],[Description]],2,0)," ",""))),0,ISNUMBER(FIND("SHEETINDEX",SUBSTITUTE(OFFSET(Sheets[[#This Row],[Description]],1,0)," ",""))),1,1=1,OFFSET(Sheets[[#This Row],[RowNum]],-1,0)+1)</f>
        <v>47</v>
      </c>
    </row>
  </sheetData>
  <phoneticPr fontId="1" type="noConversion"/>
  <conditionalFormatting sqref="A3:A100">
    <cfRule type="expression" dxfId="39" priority="36">
      <formula>1=1</formula>
    </cfRule>
  </conditionalFormatting>
  <conditionalFormatting sqref="A2:G2">
    <cfRule type="expression" dxfId="38" priority="2">
      <formula>NOT(_xlfn.ISFORMULA(OFFSET(A2,1,0)))</formula>
    </cfRule>
  </conditionalFormatting>
  <conditionalFormatting sqref="B3:B100">
    <cfRule type="expression" dxfId="37" priority="35">
      <formula>1=1</formula>
    </cfRule>
    <cfRule type="expression" dxfId="36" priority="49">
      <formula>ISTEXT($D3)</formula>
    </cfRule>
  </conditionalFormatting>
  <conditionalFormatting sqref="B3:C100">
    <cfRule type="expression" dxfId="35" priority="27">
      <formula>OR(ISNUMBER(FIND("I N D E X",OFFSET($C3,1,0))),ISNUMBER(FIND("I N D E X",OFFSET($C3,2,0))))</formula>
    </cfRule>
    <cfRule type="expression" dxfId="34" priority="41">
      <formula>AND(ISERR(FIND("I N D E X",$C3)),ISERR(FIND("I N D E X",OFFSET($C3,1,0))),ISERR(FIND("I N D E X",OFFSET($C3,3,0))),NOT(ISBLANK(OFFSET($B3,1,0))))</formula>
    </cfRule>
  </conditionalFormatting>
  <conditionalFormatting sqref="B3:D100">
    <cfRule type="expression" dxfId="33" priority="50">
      <formula>ISTEXT($D3)</formula>
    </cfRule>
  </conditionalFormatting>
  <conditionalFormatting sqref="D3:G100">
    <cfRule type="expression" dxfId="32" priority="59">
      <formula>ISTEXT($D3)</formula>
    </cfRule>
  </conditionalFormatting>
  <conditionalFormatting sqref="E3:E100">
    <cfRule type="expression" dxfId="31" priority="44">
      <formula>LEN(TRIM(E3))&gt;0</formula>
    </cfRule>
  </conditionalFormatting>
  <conditionalFormatting sqref="F3:F100">
    <cfRule type="expression" dxfId="30" priority="64">
      <formula>#REF!-OFFSET(#REF!,-1,0)&gt;1</formula>
    </cfRule>
  </conditionalFormatting>
  <conditionalFormatting sqref="F3:G100">
    <cfRule type="colorScale" priority="18">
      <colorScale>
        <cfvo type="num" val="50"/>
        <cfvo type="num" val="64"/>
        <color theme="0"/>
        <color rgb="FFC00000"/>
      </colorScale>
    </cfRule>
  </conditionalFormatting>
  <conditionalFormatting sqref="L3:L10">
    <cfRule type="expression" dxfId="29" priority="3">
      <formula>ISERROR(L3)</formula>
    </cfRule>
  </conditionalFormatting>
  <pageMargins left="0.7" right="0.7" top="0.75" bottom="0.75" header="0.3" footer="0.3"/>
  <pageSetup orientation="portrait" horizontalDpi="1200" verticalDpi="1200"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6"/>
  <sheetViews>
    <sheetView showGridLines="0" zoomScale="125" zoomScaleNormal="125" workbookViewId="0"/>
  </sheetViews>
  <sheetFormatPr defaultRowHeight="11.25"/>
  <cols>
    <col min="1" max="1" width="1.625" customWidth="1"/>
    <col min="2" max="2" width="5.625" customWidth="1"/>
    <col min="3" max="3" width="32.625" customWidth="1"/>
  </cols>
  <sheetData>
    <row r="1" spans="1:8" ht="18">
      <c r="B1" s="40" t="s">
        <v>73</v>
      </c>
    </row>
    <row r="2" spans="1:8">
      <c r="A2" s="2" t="s">
        <v>2</v>
      </c>
      <c r="B2" s="2" t="s">
        <v>74</v>
      </c>
      <c r="C2" s="2" t="s">
        <v>4</v>
      </c>
      <c r="E2" s="23" t="s">
        <v>75</v>
      </c>
    </row>
    <row r="3" spans="1:8" ht="8.25" customHeight="1">
      <c r="A3" s="19" t="str">
        <f>""</f>
        <v/>
      </c>
      <c r="B3" s="34" t="str" cm="1">
        <f t="array" aca="1" ref="B3" ca="1">IFERROR(INDEX(_xlfn.VSTACK("","",_xlfn.LET(_xlpm.Sect,_xlfn.UNIQUE(_xlfn._xlws.FILTER(Sheets[Incr],ISTEXT(Sheets[Incr])))&amp;".",IF(Blanks,_xlfn.VSTACK("",_xlpm.Sect,""),_xlpm.Sect))),ROW(SectionList[[#This Row],[Padding]])-ROW(A$2)),"")</f>
        <v/>
      </c>
      <c r="C3" s="20" t="str">
        <f ca="1">IF(ROW(SectionList[[#This Row],[Padding]])-ROW(A$2)=2,"S E C T I O N    I N D E X",_xlfn.XLOOKUP(SUBSTITUTE(SectionList[[#This Row],[Section]],".",""),Sheets[Incr],Sheets[Description],""))</f>
        <v/>
      </c>
    </row>
    <row r="4" spans="1:8" ht="18">
      <c r="A4" s="41" t="str">
        <f>""</f>
        <v/>
      </c>
      <c r="B4" s="36" t="str" cm="1">
        <f t="array" aca="1" ref="B4" ca="1">IFERROR(INDEX(_xlfn.VSTACK("","",_xlfn.LET(_xlpm.Sect,_xlfn.UNIQUE(_xlfn._xlws.FILTER(Sheets[Incr],ISTEXT(Sheets[Incr])))&amp;".",IF(Blanks,_xlfn.VSTACK("",_xlpm.Sect,""),_xlpm.Sect))),ROW(SectionList[[#This Row],[Padding]])-ROW(A$2)),"")</f>
        <v/>
      </c>
      <c r="C4" s="22" t="str">
        <f ca="1">IF(ROW(SectionList[[#This Row],[Padding]])-ROW(A$2)=2,"S E C T I O N    I N D E X",_xlfn.XLOOKUP(SUBSTITUTE(SectionList[[#This Row],[Section]],".",""),Sheets[Incr],Sheets[Description],""))</f>
        <v>S E C T I O N    I N D E X</v>
      </c>
      <c r="E4" t="s">
        <v>76</v>
      </c>
    </row>
    <row r="5" spans="1:8" ht="12.75">
      <c r="A5" s="19" t="str">
        <f>""</f>
        <v/>
      </c>
      <c r="B5" s="34" t="str" cm="1">
        <f t="array" aca="1" ref="B5" ca="1">IFERROR(INDEX(_xlfn.VSTACK("","",_xlfn.LET(_xlpm.Sect,_xlfn.UNIQUE(_xlfn._xlws.FILTER(Sheets[Incr],ISTEXT(Sheets[Incr])))&amp;".",IF(Blanks,_xlfn.VSTACK("",_xlpm.Sect,""),_xlpm.Sect))),ROW(SectionList[[#This Row],[Padding]])-ROW(A$2)),"")</f>
        <v/>
      </c>
      <c r="C5" s="21" t="str">
        <f ca="1">IF(ROW(SectionList[[#This Row],[Padding]])-ROW(A$2)=2,"S E C T I O N    I N D E X",_xlfn.XLOOKUP(SUBSTITUTE(SectionList[[#This Row],[Section]],".",""),Sheets[Incr],Sheets[Description],""))</f>
        <v/>
      </c>
    </row>
    <row r="6" spans="1:8" ht="12.75">
      <c r="A6" s="19" t="str">
        <f>""</f>
        <v/>
      </c>
      <c r="B6" s="34" t="str" cm="1">
        <f t="array" aca="1" ref="B6" ca="1">IFERROR(INDEX(_xlfn.VSTACK("","",_xlfn.LET(_xlpm.Sect,_xlfn.UNIQUE(_xlfn._xlws.FILTER(Sheets[Incr],ISTEXT(Sheets[Incr])))&amp;".",IF(Blanks,_xlfn.VSTACK("",_xlpm.Sect,""),_xlpm.Sect))),ROW(SectionList[[#This Row],[Padding]])-ROW(A$2)),"")</f>
        <v>A.</v>
      </c>
      <c r="C6" s="20" t="str">
        <f ca="1">IF(ROW(SectionList[[#This Row],[Padding]])-ROW(A$2)=2,"S E C T I O N    I N D E X",_xlfn.XLOOKUP(SUBSTITUTE(SectionList[[#This Row],[Section]],".",""),Sheets[Incr],Sheets[Description],""))</f>
        <v>GENERAL INFORMATION</v>
      </c>
      <c r="E6" t="s">
        <v>77</v>
      </c>
    </row>
    <row r="7" spans="1:8" ht="12.75">
      <c r="A7" s="19" t="str">
        <f>""</f>
        <v/>
      </c>
      <c r="B7" s="34" t="str" cm="1">
        <f t="array" aca="1" ref="B7" ca="1">IFERROR(INDEX(_xlfn.VSTACK("","",_xlfn.LET(_xlpm.Sect,_xlfn.UNIQUE(_xlfn._xlws.FILTER(Sheets[Incr],ISTEXT(Sheets[Incr])))&amp;".",IF(Blanks,_xlfn.VSTACK("",_xlpm.Sect,""),_xlpm.Sect))),ROW(SectionList[[#This Row],[Padding]])-ROW(A$2)),"")</f>
        <v>B.</v>
      </c>
      <c r="C7" s="20" t="str">
        <f ca="1">IF(ROW(SectionList[[#This Row],[Padding]])-ROW(A$2)=2,"S E C T I O N    I N D E X",_xlfn.XLOOKUP(SUBSTITUTE(SectionList[[#This Row],[Section]],".",""),Sheets[Incr],Sheets[Description],""))</f>
        <v>QUANTITIES</v>
      </c>
      <c r="E7" s="24" t="s">
        <v>78</v>
      </c>
    </row>
    <row r="8" spans="1:8" ht="12.75">
      <c r="A8" s="19" t="str">
        <f>""</f>
        <v/>
      </c>
      <c r="B8" s="34" t="str" cm="1">
        <f t="array" aca="1" ref="B8" ca="1">IFERROR(INDEX(_xlfn.VSTACK("","",_xlfn.LET(_xlpm.Sect,_xlfn.UNIQUE(_xlfn._xlws.FILTER(Sheets[Incr],ISTEXT(Sheets[Incr])))&amp;".",IF(Blanks,_xlfn.VSTACK("",_xlpm.Sect,""),_xlpm.Sect))),ROW(SectionList[[#This Row],[Padding]])-ROW(A$2)),"")</f>
        <v>C.</v>
      </c>
      <c r="C8" s="20" t="str">
        <f ca="1">IF(ROW(SectionList[[#This Row],[Padding]])-ROW(A$2)=2,"S E C T I O N    I N D E X",_xlfn.XLOOKUP(SUBSTITUTE(SectionList[[#This Row],[Section]],".",""),Sheets[Incr],Sheets[Description],""))</f>
        <v>TYPICAL SECTIONS</v>
      </c>
      <c r="E8" t="s">
        <v>79</v>
      </c>
    </row>
    <row r="9" spans="1:8" ht="12.75">
      <c r="A9" s="19" t="str">
        <f>""</f>
        <v/>
      </c>
      <c r="B9" s="34" t="str" cm="1">
        <f t="array" aca="1" ref="B9" ca="1">IFERROR(INDEX(_xlfn.VSTACK("","",_xlfn.LET(_xlpm.Sect,_xlfn.UNIQUE(_xlfn._xlws.FILTER(Sheets[Incr],ISTEXT(Sheets[Incr])))&amp;".",IF(Blanks,_xlfn.VSTACK("",_xlpm.Sect,""),_xlpm.Sect))),ROW(SectionList[[#This Row],[Padding]])-ROW(A$2)),"")</f>
        <v>D.</v>
      </c>
      <c r="C9" s="20" t="str">
        <f ca="1">IF(ROW(SectionList[[#This Row],[Padding]])-ROW(A$2)=2,"S E C T I O N    I N D E X",_xlfn.XLOOKUP(SUBSTITUTE(SectionList[[#This Row],[Section]],".",""),Sheets[Incr],Sheets[Description],""))</f>
        <v>PLAN-PROFILE</v>
      </c>
      <c r="E9" s="24" t="s">
        <v>80</v>
      </c>
    </row>
    <row r="10" spans="1:8" ht="12.75">
      <c r="A10" s="19" t="str">
        <f>""</f>
        <v/>
      </c>
      <c r="B10" s="34" t="str" cm="1">
        <f t="array" aca="1" ref="B10" ca="1">IFERROR(INDEX(_xlfn.VSTACK("","",_xlfn.LET(_xlpm.Sect,_xlfn.UNIQUE(_xlfn._xlws.FILTER(Sheets[Incr],ISTEXT(Sheets[Incr])))&amp;".",IF(Blanks,_xlfn.VSTACK("",_xlpm.Sect,""),_xlpm.Sect))),ROW(SectionList[[#This Row],[Padding]])-ROW(A$2)),"")</f>
        <v>E.</v>
      </c>
      <c r="C10" s="20" t="str">
        <f ca="1">IF(ROW(SectionList[[#This Row],[Padding]])-ROW(A$2)=2,"S E C T I O N    I N D E X",_xlfn.XLOOKUP(SUBSTITUTE(SectionList[[#This Row],[Section]],".",""),Sheets[Incr],Sheets[Description],""))</f>
        <v>APPROACH ROAD PLAN-PROFILE</v>
      </c>
    </row>
    <row r="11" spans="1:8" ht="12.75">
      <c r="A11" s="19" t="str">
        <f>""</f>
        <v/>
      </c>
      <c r="B11" s="34" t="str" cm="1">
        <f t="array" aca="1" ref="B11" ca="1">IFERROR(INDEX(_xlfn.VSTACK("","",_xlfn.LET(_xlpm.Sect,_xlfn.UNIQUE(_xlfn._xlws.FILTER(Sheets[Incr],ISTEXT(Sheets[Incr])))&amp;".",IF(Blanks,_xlfn.VSTACK("",_xlpm.Sect,""),_xlpm.Sect))),ROW(SectionList[[#This Row],[Padding]])-ROW(A$2)),"")</f>
        <v>F.</v>
      </c>
      <c r="C11" s="21" t="str">
        <f ca="1">IF(ROW(SectionList[[#This Row],[Padding]])-ROW(A$2)=2,"S E C T I O N    I N D E X",_xlfn.XLOOKUP(SUBSTITUTE(SectionList[[#This Row],[Section]],".",""),Sheets[Incr],Sheets[Description],""))</f>
        <v>PARKING LOT AND TURNOUT/PULLOUTS</v>
      </c>
      <c r="E11" s="38" cm="1">
        <f t="array" aca="1" ref="E11" ca="1">ROWS(_xlfn.UNIQUE(_xlfn._xlws.FILTER(Sheets[Incr],ISTEXT(Sheets[Incr]))))+IF(Blanks,4,2)</f>
        <v>24</v>
      </c>
      <c r="F11" s="38" t="s">
        <v>81</v>
      </c>
      <c r="H11" s="37" t="str" cm="1">
        <f t="array" aca="1" ref="H11" ca="1">_xlfn.IFS(ROWS(Sections)&lt;Needed,"(Add "&amp;Needed-ROWS(Sections)&amp;" rows)",ROWS(Sections)&gt;Needed,"(Remove "&amp;ROWS(Sections)-Needed&amp;" rows)",1=1,"")</f>
        <v/>
      </c>
    </row>
    <row r="12" spans="1:8" ht="12.75">
      <c r="A12" s="19" t="str">
        <f>""</f>
        <v/>
      </c>
      <c r="B12" s="34" t="str" cm="1">
        <f t="array" aca="1" ref="B12" ca="1">IFERROR(INDEX(_xlfn.VSTACK("","",_xlfn.LET(_xlpm.Sect,_xlfn.UNIQUE(_xlfn._xlws.FILTER(Sheets[Incr],ISTEXT(Sheets[Incr])))&amp;".",IF(Blanks,_xlfn.VSTACK("",_xlpm.Sect,""),_xlpm.Sect))),ROW(SectionList[[#This Row],[Padding]])-ROW(A$2)),"")</f>
        <v>G.</v>
      </c>
      <c r="C12" s="21" t="str">
        <f ca="1">IF(ROW(SectionList[[#This Row],[Padding]])-ROW(A$2)=2,"S E C T I O N    I N D E X",_xlfn.XLOOKUP(SUBSTITUTE(SectionList[[#This Row],[Section]],".",""),Sheets[Incr],Sheets[Description],""))</f>
        <v>SOIL EROSION AND SEDIMENT CONTROL</v>
      </c>
      <c r="E12" s="39" t="b">
        <v>1</v>
      </c>
      <c r="F12" s="38" t="s">
        <v>82</v>
      </c>
    </row>
    <row r="13" spans="1:8" ht="12.75">
      <c r="A13" s="19" t="str">
        <f>""</f>
        <v/>
      </c>
      <c r="B13" s="34" t="str" cm="1">
        <f t="array" aca="1" ref="B13" ca="1">IFERROR(INDEX(_xlfn.VSTACK("","",_xlfn.LET(_xlpm.Sect,_xlfn.UNIQUE(_xlfn._xlws.FILTER(Sheets[Incr],ISTEXT(Sheets[Incr])))&amp;".",IF(Blanks,_xlfn.VSTACK("",_xlpm.Sect,""),_xlpm.Sect))),ROW(SectionList[[#This Row],[Padding]])-ROW(A$2)),"")</f>
        <v>H.</v>
      </c>
      <c r="C13" s="21" t="str">
        <f ca="1">IF(ROW(SectionList[[#This Row],[Padding]])-ROW(A$2)=2,"S E C T I O N    I N D E X",_xlfn.XLOOKUP(SUBSTITUTE(SectionList[[#This Row],[Section]],".",""),Sheets[Incr],Sheets[Description],""))</f>
        <v>EARTHWORK AND GRADING</v>
      </c>
    </row>
    <row r="14" spans="1:8" ht="12.75">
      <c r="A14" s="19" t="str">
        <f>""</f>
        <v/>
      </c>
      <c r="B14" s="34" t="str" cm="1">
        <f t="array" aca="1" ref="B14" ca="1">IFERROR(INDEX(_xlfn.VSTACK("","",_xlfn.LET(_xlpm.Sect,_xlfn.UNIQUE(_xlfn._xlws.FILTER(Sheets[Incr],ISTEXT(Sheets[Incr])))&amp;".",IF(Blanks,_xlfn.VSTACK("",_xlpm.Sect,""),_xlpm.Sect))),ROW(SectionList[[#This Row],[Padding]])-ROW(A$2)),"")</f>
        <v>I.</v>
      </c>
      <c r="C14" s="21" t="str">
        <f ca="1">IF(ROW(SectionList[[#This Row],[Padding]])-ROW(A$2)=2,"S E C T I O N    I N D E X",_xlfn.XLOOKUP(SUBSTITUTE(SectionList[[#This Row],[Section]],".",""),Sheets[Incr],Sheets[Description],""))</f>
        <v>EARTH RETAINING SYSTEMS AND SLOPES</v>
      </c>
    </row>
    <row r="15" spans="1:8" ht="12.75">
      <c r="A15" s="19" t="str">
        <f>""</f>
        <v/>
      </c>
      <c r="B15" s="34" t="str" cm="1">
        <f t="array" aca="1" ref="B15" ca="1">IFERROR(INDEX(_xlfn.VSTACK("","",_xlfn.LET(_xlpm.Sect,_xlfn.UNIQUE(_xlfn._xlws.FILTER(Sheets[Incr],ISTEXT(Sheets[Incr])))&amp;".",IF(Blanks,_xlfn.VSTACK("",_xlpm.Sect,""),_xlpm.Sect))),ROW(SectionList[[#This Row],[Padding]])-ROW(A$2)),"")</f>
        <v>J.</v>
      </c>
      <c r="C15" s="21" t="str">
        <f ca="1">IF(ROW(SectionList[[#This Row],[Padding]])-ROW(A$2)=2,"S E C T I O N    I N D E X",_xlfn.XLOOKUP(SUBSTITUTE(SectionList[[#This Row],[Section]],".",""),Sheets[Incr],Sheets[Description],""))</f>
        <v>PAVEMENTS</v>
      </c>
    </row>
    <row r="16" spans="1:8" ht="12.75">
      <c r="A16" s="19" t="str">
        <f>""</f>
        <v/>
      </c>
      <c r="B16" s="34" t="str" cm="1">
        <f t="array" aca="1" ref="B16" ca="1">IFERROR(INDEX(_xlfn.VSTACK("","",_xlfn.LET(_xlpm.Sect,_xlfn.UNIQUE(_xlfn._xlws.FILTER(Sheets[Incr],ISTEXT(Sheets[Incr])))&amp;".",IF(Blanks,_xlfn.VSTACK("",_xlpm.Sect,""),_xlpm.Sect))),ROW(SectionList[[#This Row],[Padding]])-ROW(A$2)),"")</f>
        <v>K.</v>
      </c>
      <c r="C16" s="21" t="str">
        <f ca="1">IF(ROW(SectionList[[#This Row],[Padding]])-ROW(A$2)=2,"S E C T I O N    I N D E X",_xlfn.XLOOKUP(SUBSTITUTE(SectionList[[#This Row],[Section]],".",""),Sheets[Incr],Sheets[Description],""))</f>
        <v>BRIDGE</v>
      </c>
    </row>
    <row r="17" spans="1:3" ht="12.75">
      <c r="A17" s="19" t="str">
        <f>""</f>
        <v/>
      </c>
      <c r="B17" s="34" t="str" cm="1">
        <f t="array" aca="1" ref="B17" ca="1">IFERROR(INDEX(_xlfn.VSTACK("","",_xlfn.LET(_xlpm.Sect,_xlfn.UNIQUE(_xlfn._xlws.FILTER(Sheets[Incr],ISTEXT(Sheets[Incr])))&amp;".",IF(Blanks,_xlfn.VSTACK("",_xlpm.Sect,""),_xlpm.Sect))),ROW(SectionList[[#This Row],[Padding]])-ROW(A$2)),"")</f>
        <v>L.</v>
      </c>
      <c r="C17" s="21" t="str">
        <f ca="1">IF(ROW(SectionList[[#This Row],[Padding]])-ROW(A$2)=2,"S E C T I O N    I N D E X",_xlfn.XLOOKUP(SUBSTITUTE(SectionList[[#This Row],[Section]],".",""),Sheets[Incr],Sheets[Description],""))</f>
        <v>DRAINAGE</v>
      </c>
    </row>
    <row r="18" spans="1:3" ht="12.75">
      <c r="A18" s="19" t="str">
        <f>""</f>
        <v/>
      </c>
      <c r="B18" s="34" t="str" cm="1">
        <f t="array" aca="1" ref="B18" ca="1">IFERROR(INDEX(_xlfn.VSTACK("","",_xlfn.LET(_xlpm.Sect,_xlfn.UNIQUE(_xlfn._xlws.FILTER(Sheets[Incr],ISTEXT(Sheets[Incr])))&amp;".",IF(Blanks,_xlfn.VSTACK("",_xlpm.Sect,""),_xlpm.Sect))),ROW(SectionList[[#This Row],[Padding]])-ROW(A$2)),"")</f>
        <v>M.</v>
      </c>
      <c r="C18" s="21" t="str">
        <f ca="1">IF(ROW(SectionList[[#This Row],[Padding]])-ROW(A$2)=2,"S E C T I O N    I N D E X",_xlfn.XLOOKUP(SUBSTITUTE(SectionList[[#This Row],[Section]],".",""),Sheets[Incr],Sheets[Description],""))</f>
        <v>WATER AND SANITARY SEWER</v>
      </c>
    </row>
    <row r="19" spans="1:3" ht="12.75">
      <c r="A19" s="19" t="str">
        <f>""</f>
        <v/>
      </c>
      <c r="B19" s="34" t="str" cm="1">
        <f t="array" aca="1" ref="B19" ca="1">IFERROR(INDEX(_xlfn.VSTACK("","",_xlfn.LET(_xlpm.Sect,_xlfn.UNIQUE(_xlfn._xlws.FILTER(Sheets[Incr],ISTEXT(Sheets[Incr])))&amp;".",IF(Blanks,_xlfn.VSTACK("",_xlpm.Sect,""),_xlpm.Sect))),ROW(SectionList[[#This Row],[Padding]])-ROW(A$2)),"")</f>
        <v>N.</v>
      </c>
      <c r="C19" s="21" t="str">
        <f ca="1">IF(ROW(SectionList[[#This Row],[Padding]])-ROW(A$2)=2,"S E C T I O N    I N D E X",_xlfn.XLOOKUP(SUBSTITUTE(SectionList[[#This Row],[Section]],".",""),Sheets[Incr],Sheets[Description],""))</f>
        <v>INCIDENTAL CONSTRUCTION</v>
      </c>
    </row>
    <row r="20" spans="1:3" ht="12.75">
      <c r="A20" s="19" t="str">
        <f>""</f>
        <v/>
      </c>
      <c r="B20" s="34" t="str" cm="1">
        <f t="array" aca="1" ref="B20" ca="1">IFERROR(INDEX(_xlfn.VSTACK("","",_xlfn.LET(_xlpm.Sect,_xlfn.UNIQUE(_xlfn._xlws.FILTER(Sheets[Incr],ISTEXT(Sheets[Incr])))&amp;".",IF(Blanks,_xlfn.VSTACK("",_xlpm.Sect,""),_xlpm.Sect))),ROW(SectionList[[#This Row],[Padding]])-ROW(A$2)),"")</f>
        <v>O.</v>
      </c>
      <c r="C20" s="21" t="str">
        <f ca="1">IF(ROW(SectionList[[#This Row],[Padding]])-ROW(A$2)=2,"S E C T I O N    I N D E X",_xlfn.XLOOKUP(SUBSTITUTE(SectionList[[#This Row],[Section]],".",""),Sheets[Incr],Sheets[Description],""))</f>
        <v>PERMANENT VEGETATION</v>
      </c>
    </row>
    <row r="21" spans="1:3" ht="12.75">
      <c r="A21" s="19" t="str">
        <f>""</f>
        <v/>
      </c>
      <c r="B21" s="34" t="str" cm="1">
        <f t="array" aca="1" ref="B21" ca="1">IFERROR(INDEX(_xlfn.VSTACK("","",_xlfn.LET(_xlpm.Sect,_xlfn.UNIQUE(_xlfn._xlws.FILTER(Sheets[Incr],ISTEXT(Sheets[Incr])))&amp;".",IF(Blanks,_xlfn.VSTACK("",_xlpm.Sect,""),_xlpm.Sect))),ROW(SectionList[[#This Row],[Padding]])-ROW(A$2)),"")</f>
        <v>P.</v>
      </c>
      <c r="C21" s="21" t="str">
        <f ca="1">IF(ROW(SectionList[[#This Row],[Padding]])-ROW(A$2)=2,"S E C T I O N    I N D E X",_xlfn.XLOOKUP(SUBSTITUTE(SectionList[[#This Row],[Section]],".",""),Sheets[Incr],Sheets[Description],""))</f>
        <v>TEMPORARY STREAM DIVERSION</v>
      </c>
    </row>
    <row r="22" spans="1:3" ht="12.75">
      <c r="A22" s="19" t="str">
        <f>""</f>
        <v/>
      </c>
      <c r="B22" s="34" t="str" cm="1">
        <f t="array" aca="1" ref="B22" ca="1">IFERROR(INDEX(_xlfn.VSTACK("","",_xlfn.LET(_xlpm.Sect,_xlfn.UNIQUE(_xlfn._xlws.FILTER(Sheets[Incr],ISTEXT(Sheets[Incr])))&amp;".",IF(Blanks,_xlfn.VSTACK("",_xlpm.Sect,""),_xlpm.Sect))),ROW(SectionList[[#This Row],[Padding]])-ROW(A$2)),"")</f>
        <v>Q.</v>
      </c>
      <c r="C22" s="21" t="str">
        <f ca="1">IF(ROW(SectionList[[#This Row],[Padding]])-ROW(A$2)=2,"S E C T I O N    I N D E X",_xlfn.XLOOKUP(SUBSTITUTE(SectionList[[#This Row],[Section]],".",""),Sheets[Incr],Sheets[Description],""))</f>
        <v>PERMANENT TRAFFIC CONTROL</v>
      </c>
    </row>
    <row r="23" spans="1:3" ht="12.75">
      <c r="A23" s="19" t="str">
        <f>""</f>
        <v/>
      </c>
      <c r="B23" s="34" t="str" cm="1">
        <f t="array" aca="1" ref="B23" ca="1">IFERROR(INDEX(_xlfn.VSTACK("","",_xlfn.LET(_xlpm.Sect,_xlfn.UNIQUE(_xlfn._xlws.FILTER(Sheets[Incr],ISTEXT(Sheets[Incr])))&amp;".",IF(Blanks,_xlfn.VSTACK("",_xlpm.Sect,""),_xlpm.Sect))),ROW(SectionList[[#This Row],[Padding]])-ROW(A$2)),"")</f>
        <v>R.</v>
      </c>
      <c r="C23" s="20" t="str">
        <f ca="1">IF(ROW(SectionList[[#This Row],[Padding]])-ROW(A$2)=2,"S E C T I O N    I N D E X",_xlfn.XLOOKUP(SUBSTITUTE(SectionList[[#This Row],[Section]],".",""),Sheets[Incr],Sheets[Description],""))</f>
        <v>TEMPORARY TRAFFIC CONTROL</v>
      </c>
    </row>
    <row r="24" spans="1:3" ht="12.75">
      <c r="A24" s="19" t="str">
        <f>""</f>
        <v/>
      </c>
      <c r="B24" s="34" t="str" cm="1">
        <f t="array" aca="1" ref="B24" ca="1">IFERROR(INDEX(_xlfn.VSTACK("","",_xlfn.LET(_xlpm.Sect,_xlfn.UNIQUE(_xlfn._xlws.FILTER(Sheets[Incr],ISTEXT(Sheets[Incr])))&amp;".",IF(Blanks,_xlfn.VSTACK("",_xlpm.Sect,""),_xlpm.Sect))),ROW(SectionList[[#This Row],[Padding]])-ROW(A$2)),"")</f>
        <v>S.</v>
      </c>
      <c r="C24" s="21" t="str">
        <f ca="1">IF(ROW(SectionList[[#This Row],[Padding]])-ROW(A$2)=2,"S E C T I O N    I N D E X",_xlfn.XLOOKUP(SUBSTITUTE(SectionList[[#This Row],[Section]],".",""),Sheets[Incr],Sheets[Description],""))</f>
        <v>ELECTRICAL SYSTEMS</v>
      </c>
    </row>
    <row r="25" spans="1:3" ht="12.75">
      <c r="A25" s="19" t="str">
        <f>""</f>
        <v/>
      </c>
      <c r="B25" s="35" t="str" cm="1">
        <f t="array" aca="1" ref="B25" ca="1">IFERROR(INDEX(_xlfn.VSTACK("","",_xlfn.LET(_xlpm.Sect,_xlfn.UNIQUE(_xlfn._xlws.FILTER(Sheets[Incr],ISTEXT(Sheets[Incr])))&amp;".",IF(Blanks,_xlfn.VSTACK("",_xlpm.Sect,""),_xlpm.Sect))),ROW(SectionList[[#This Row],[Padding]])-ROW(A$2)),"")</f>
        <v>T.</v>
      </c>
      <c r="C25" s="33" t="str">
        <f ca="1">IF(ROW(SectionList[[#This Row],[Padding]])-ROW(A$2)=2,"S E C T I O N    I N D E X",_xlfn.XLOOKUP(SUBSTITUTE(SectionList[[#This Row],[Section]],".",""),Sheets[Incr],Sheets[Description],""))</f>
        <v>ROADSIDE DEVELOPMENT</v>
      </c>
    </row>
    <row r="26" spans="1:3" ht="12.75">
      <c r="A26" s="19" t="str">
        <f>""</f>
        <v/>
      </c>
      <c r="B26" s="35" t="str" cm="1">
        <f t="array" aca="1" ref="B26" ca="1">IFERROR(INDEX(_xlfn.VSTACK("","",_xlfn.LET(_xlpm.Sect,_xlfn.UNIQUE(_xlfn._xlws.FILTER(Sheets[Incr],ISTEXT(Sheets[Incr])))&amp;".",IF(Blanks,_xlfn.VSTACK("",_xlpm.Sect,""),_xlpm.Sect))),ROW(SectionList[[#This Row],[Padding]])-ROW(A$2)),"")</f>
        <v/>
      </c>
      <c r="C26" s="33" t="str">
        <f ca="1">IF(ROW(SectionList[[#This Row],[Padding]])-ROW(A$2)=2,"S E C T I O N    I N D E X",_xlfn.XLOOKUP(SUBSTITUTE(SectionList[[#This Row],[Section]],".",""),Sheets[Incr],Sheets[Description],""))</f>
        <v/>
      </c>
    </row>
  </sheetData>
  <phoneticPr fontId="1" type="noConversion"/>
  <conditionalFormatting sqref="A1 C1 A2:C1048576">
    <cfRule type="expression" dxfId="11" priority="1">
      <formula>OR(AND(ROW()-ROW($A$2)&gt;Needed,ROW()-ROW($A$2)&lt;=ROWS(Sections)),AND(ROW()-ROW($A$2)&gt;ROWS(Sections),ROW()-ROW($A$2)&lt;=Needed))</formula>
    </cfRule>
  </conditionalFormatting>
  <conditionalFormatting sqref="A3:A26">
    <cfRule type="expression" dxfId="10" priority="8">
      <formula>1=1</formula>
    </cfRule>
  </conditionalFormatting>
  <conditionalFormatting sqref="A3:C26">
    <cfRule type="expression" dxfId="9" priority="5">
      <formula>ROW(A3)-ROW(A$2)=1</formula>
    </cfRule>
  </conditionalFormatting>
  <conditionalFormatting sqref="B3:B26">
    <cfRule type="expression" dxfId="8" priority="7">
      <formula>1=1</formula>
    </cfRule>
  </conditionalFormatting>
  <conditionalFormatting sqref="B3:C26">
    <cfRule type="expression" dxfId="7" priority="2">
      <formula>AND((ROW(B3)-ROW(B$2))&gt;3,(ROW(B3)-ROW(B$2))&lt;=Needed)</formula>
    </cfRule>
  </conditionalFormatting>
  <dataValidations count="1">
    <dataValidation type="list" allowBlank="1" showInputMessage="1" showErrorMessage="1" sqref="E12" xr:uid="{D87B811A-C437-40E5-8B42-E5AD3FB9F64A}">
      <formula1>"True,False"</formula1>
    </dataValidation>
  </dataValidations>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28E441A6DD1D4BA728FF74DE5FF623" ma:contentTypeVersion="16" ma:contentTypeDescription="Create a new document." ma:contentTypeScope="" ma:versionID="a8a6a23ec60ebc6b2749b6aa022e10e6">
  <xsd:schema xmlns:xsd="http://www.w3.org/2001/XMLSchema" xmlns:xs="http://www.w3.org/2001/XMLSchema" xmlns:p="http://schemas.microsoft.com/office/2006/metadata/properties" xmlns:ns2="c6290e94-8e35-45ff-8db1-d865b26634e0" xmlns:ns3="17c3afde-5557-435f-96bc-bff043d651d4" targetNamespace="http://schemas.microsoft.com/office/2006/metadata/properties" ma:root="true" ma:fieldsID="9c52130562b7bf66649cb4597c55d19f" ns2:_="" ns3:_="">
    <xsd:import namespace="c6290e94-8e35-45ff-8db1-d865b26634e0"/>
    <xsd:import namespace="17c3afde-5557-435f-96bc-bff043d651d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290e94-8e35-45ff-8db1-d865b26634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2aa446fb-c4e7-47d1-9e02-aae3431be311"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7c3afde-5557-435f-96bc-bff043d651d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b64d207-e65d-4ef4-85a1-ff1585abd43e}" ma:internalName="TaxCatchAll" ma:showField="CatchAllData" ma:web="17c3afde-5557-435f-96bc-bff043d651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7c3afde-5557-435f-96bc-bff043d651d4" xsi:nil="true"/>
    <lcf76f155ced4ddcb4097134ff3c332f xmlns="c6290e94-8e35-45ff-8db1-d865b26634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A221CDE-80A2-42BD-A787-59F455B94EFD}"/>
</file>

<file path=customXml/itemProps2.xml><?xml version="1.0" encoding="utf-8"?>
<ds:datastoreItem xmlns:ds="http://schemas.openxmlformats.org/officeDocument/2006/customXml" ds:itemID="{4D71438B-2445-4819-A5A0-600F2C0284C2}"/>
</file>

<file path=customXml/itemProps3.xml><?xml version="1.0" encoding="utf-8"?>
<ds:datastoreItem xmlns:ds="http://schemas.openxmlformats.org/officeDocument/2006/customXml" ds:itemID="{4C1FCB69-5441-401A-80A9-987548E2B7CA}"/>
</file>

<file path=docProps/app.xml><?xml version="1.0" encoding="utf-8"?>
<Properties xmlns="http://schemas.openxmlformats.org/officeDocument/2006/extended-properties" xmlns:vt="http://schemas.openxmlformats.org/officeDocument/2006/docPropsVTypes">
  <Application>Microsoft Excel Online</Application>
  <Manager/>
  <Company>DOT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Spreadsheet with Sheet and Section Index for plans</dc:title>
  <dc:subject/>
  <dc:creator>Stephen Chapman</dc:creator>
  <cp:keywords/>
  <dc:description/>
  <cp:lastModifiedBy>Johnson, Angela (FHWA)</cp:lastModifiedBy>
  <cp:revision/>
  <dcterms:created xsi:type="dcterms:W3CDTF">2015-03-12T23:15:01Z</dcterms:created>
  <dcterms:modified xsi:type="dcterms:W3CDTF">2026-03-25T13:58:45Z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0x010100FA28E441A6DD1D4BA728FF74DE5FF623</vt:lpwstr>
  </property>
  <property fmtid="{D5CDD505-2E9C-101B-9397-08002B2CF9AE}" pid="3" name="MediaServiceImageTags">
    <vt:lpwstr/>
  </property>
  <property fmtid="{D5CDD505-2E9C-101B-9397-08002B2CF9AE}" pid="4" name="Folder_Number">
    <vt:lpwstr/>
  </property>
  <property fmtid="{D5CDD505-2E9C-101B-9397-08002B2CF9AE}" pid="5" name="Folder_Code">
    <vt:lpwstr/>
  </property>
  <property fmtid="{D5CDD505-2E9C-101B-9397-08002B2CF9AE}" pid="6" name="Folder_Name">
    <vt:lpwstr/>
  </property>
  <property fmtid="{D5CDD505-2E9C-101B-9397-08002B2CF9AE}" pid="7" name="Folder_Description">
    <vt:lpwstr/>
  </property>
  <property fmtid="{D5CDD505-2E9C-101B-9397-08002B2CF9AE}" pid="8" name="/Folder_Name/">
    <vt:lpwstr/>
  </property>
  <property fmtid="{D5CDD505-2E9C-101B-9397-08002B2CF9AE}" pid="9" name="/Folder_Description/">
    <vt:lpwstr/>
  </property>
  <property fmtid="{D5CDD505-2E9C-101B-9397-08002B2CF9AE}" pid="10" name="Folder_Version">
    <vt:lpwstr/>
  </property>
  <property fmtid="{D5CDD505-2E9C-101B-9397-08002B2CF9AE}" pid="11" name="Folder_VersionSeq">
    <vt:lpwstr/>
  </property>
  <property fmtid="{D5CDD505-2E9C-101B-9397-08002B2CF9AE}" pid="12" name="Folder_Manager">
    <vt:lpwstr/>
  </property>
  <property fmtid="{D5CDD505-2E9C-101B-9397-08002B2CF9AE}" pid="13" name="Folder_ManagerDesc">
    <vt:lpwstr/>
  </property>
  <property fmtid="{D5CDD505-2E9C-101B-9397-08002B2CF9AE}" pid="14" name="Folder_Storage">
    <vt:lpwstr/>
  </property>
  <property fmtid="{D5CDD505-2E9C-101B-9397-08002B2CF9AE}" pid="15" name="Folder_StorageDesc">
    <vt:lpwstr/>
  </property>
  <property fmtid="{D5CDD505-2E9C-101B-9397-08002B2CF9AE}" pid="16" name="Folder_Creator">
    <vt:lpwstr/>
  </property>
  <property fmtid="{D5CDD505-2E9C-101B-9397-08002B2CF9AE}" pid="17" name="Folder_CreatorDesc">
    <vt:lpwstr/>
  </property>
  <property fmtid="{D5CDD505-2E9C-101B-9397-08002B2CF9AE}" pid="18" name="Folder_CreateDate">
    <vt:lpwstr/>
  </property>
  <property fmtid="{D5CDD505-2E9C-101B-9397-08002B2CF9AE}" pid="19" name="Folder_Updater">
    <vt:lpwstr/>
  </property>
  <property fmtid="{D5CDD505-2E9C-101B-9397-08002B2CF9AE}" pid="20" name="Folder_UpdaterDesc">
    <vt:lpwstr/>
  </property>
  <property fmtid="{D5CDD505-2E9C-101B-9397-08002B2CF9AE}" pid="21" name="Folder_UpdateDate">
    <vt:lpwstr/>
  </property>
  <property fmtid="{D5CDD505-2E9C-101B-9397-08002B2CF9AE}" pid="22" name="Document_Number">
    <vt:lpwstr/>
  </property>
  <property fmtid="{D5CDD505-2E9C-101B-9397-08002B2CF9AE}" pid="23" name="Document_Name">
    <vt:lpwstr/>
  </property>
  <property fmtid="{D5CDD505-2E9C-101B-9397-08002B2CF9AE}" pid="24" name="Document_FileName">
    <vt:lpwstr/>
  </property>
  <property fmtid="{D5CDD505-2E9C-101B-9397-08002B2CF9AE}" pid="25" name="Document_Version">
    <vt:lpwstr/>
  </property>
  <property fmtid="{D5CDD505-2E9C-101B-9397-08002B2CF9AE}" pid="26" name="Document_VersionSeq">
    <vt:lpwstr/>
  </property>
  <property fmtid="{D5CDD505-2E9C-101B-9397-08002B2CF9AE}" pid="27" name="Document_Creator">
    <vt:lpwstr/>
  </property>
  <property fmtid="{D5CDD505-2E9C-101B-9397-08002B2CF9AE}" pid="28" name="Document_CreatorDesc">
    <vt:lpwstr/>
  </property>
  <property fmtid="{D5CDD505-2E9C-101B-9397-08002B2CF9AE}" pid="29" name="Document_CreateDate">
    <vt:lpwstr/>
  </property>
  <property fmtid="{D5CDD505-2E9C-101B-9397-08002B2CF9AE}" pid="30" name="Document_Updater">
    <vt:lpwstr/>
  </property>
  <property fmtid="{D5CDD505-2E9C-101B-9397-08002B2CF9AE}" pid="31" name="Document_UpdaterDesc">
    <vt:lpwstr/>
  </property>
  <property fmtid="{D5CDD505-2E9C-101B-9397-08002B2CF9AE}" pid="32" name="Document_UpdateDate">
    <vt:lpwstr/>
  </property>
  <property fmtid="{D5CDD505-2E9C-101B-9397-08002B2CF9AE}" pid="33" name="Document_Size">
    <vt:lpwstr/>
  </property>
  <property fmtid="{D5CDD505-2E9C-101B-9397-08002B2CF9AE}" pid="34" name="Document_Storage">
    <vt:lpwstr/>
  </property>
  <property fmtid="{D5CDD505-2E9C-101B-9397-08002B2CF9AE}" pid="35" name="Document_StorageDesc">
    <vt:lpwstr/>
  </property>
  <property fmtid="{D5CDD505-2E9C-101B-9397-08002B2CF9AE}" pid="36" name="Document_Department">
    <vt:lpwstr/>
  </property>
  <property fmtid="{D5CDD505-2E9C-101B-9397-08002B2CF9AE}" pid="37" name="Document_DepartmentDesc">
    <vt:lpwstr/>
  </property>
</Properties>
</file>