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lie.green.ctr\Desktop\OPIS\"/>
    </mc:Choice>
  </mc:AlternateContent>
  <xr:revisionPtr revIDLastSave="0" documentId="8_{ADDB59C4-57D6-4044-AABD-045C69773715}" xr6:coauthVersionLast="47" xr6:coauthVersionMax="47" xr10:uidLastSave="{00000000-0000-0000-0000-000000000000}"/>
  <bookViews>
    <workbookView xWindow="-120" yWindow="-120" windowWidth="51840" windowHeight="21120" activeTab="1" xr2:uid="{B29E0C0D-A457-4BE7-889A-1113833B5BE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1" l="1"/>
  <c r="E14" i="1"/>
  <c r="W5" i="1"/>
  <c r="W53" i="1"/>
  <c r="W49" i="1"/>
  <c r="W44" i="1"/>
  <c r="W40" i="1"/>
  <c r="W36" i="1"/>
  <c r="W31" i="1"/>
  <c r="W22" i="1"/>
  <c r="W18" i="1"/>
  <c r="W14" i="1"/>
  <c r="W10" i="1"/>
  <c r="T5" i="1"/>
  <c r="T53" i="1"/>
  <c r="T49" i="1"/>
  <c r="T44" i="1"/>
  <c r="T40" i="1"/>
  <c r="T36" i="1"/>
  <c r="T31" i="1"/>
  <c r="T27" i="1"/>
  <c r="T22" i="1"/>
  <c r="T18" i="1"/>
  <c r="T14" i="1"/>
  <c r="T10" i="1"/>
  <c r="Q5" i="1"/>
  <c r="Q53" i="1"/>
  <c r="Q49" i="1"/>
  <c r="Q44" i="1"/>
  <c r="Q40" i="1"/>
  <c r="Q36" i="1"/>
  <c r="Q31" i="1"/>
  <c r="Q27" i="1"/>
  <c r="Q22" i="1"/>
  <c r="Q18" i="1"/>
  <c r="Q14" i="1"/>
  <c r="Q10" i="1"/>
  <c r="N53" i="1"/>
  <c r="N49" i="1"/>
  <c r="N44" i="1"/>
  <c r="N40" i="1"/>
  <c r="N36" i="1"/>
  <c r="N31" i="1"/>
  <c r="N27" i="1"/>
  <c r="N22" i="1"/>
  <c r="N18" i="1"/>
  <c r="N14" i="1"/>
  <c r="N10" i="1"/>
  <c r="N5" i="1"/>
  <c r="K53" i="1"/>
  <c r="K49" i="1"/>
  <c r="K44" i="1"/>
  <c r="K40" i="1"/>
  <c r="K36" i="1"/>
  <c r="K31" i="1"/>
  <c r="K27" i="1"/>
  <c r="K22" i="1"/>
  <c r="K18" i="1"/>
  <c r="K14" i="1"/>
  <c r="K5" i="1"/>
  <c r="H53" i="1"/>
  <c r="H49" i="1"/>
  <c r="H44" i="1"/>
  <c r="H40" i="1"/>
  <c r="H36" i="1"/>
  <c r="H31" i="1"/>
  <c r="H22" i="1"/>
  <c r="H18" i="1"/>
  <c r="H14" i="1"/>
  <c r="H10" i="1"/>
  <c r="H5" i="1"/>
  <c r="E53" i="1"/>
  <c r="E49" i="1"/>
  <c r="E44" i="1"/>
  <c r="E36" i="1"/>
  <c r="E31" i="1"/>
  <c r="E27" i="1"/>
  <c r="E22" i="1"/>
  <c r="E18" i="1"/>
  <c r="E10" i="1"/>
  <c r="E5" i="1"/>
  <c r="K10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</calcChain>
</file>

<file path=xl/sharedStrings.xml><?xml version="1.0" encoding="utf-8"?>
<sst xmlns="http://schemas.openxmlformats.org/spreadsheetml/2006/main" count="52" uniqueCount="27">
  <si>
    <t>Week Ending</t>
  </si>
  <si>
    <t>Asphalt Issue Week</t>
  </si>
  <si>
    <t>Eastern Montana</t>
  </si>
  <si>
    <t>Western Montana</t>
  </si>
  <si>
    <t>Northern Wyoming</t>
  </si>
  <si>
    <t>Boise</t>
  </si>
  <si>
    <t>Northern Idaho</t>
  </si>
  <si>
    <t xml:space="preserve">Seattle </t>
  </si>
  <si>
    <t>Portland</t>
  </si>
  <si>
    <t>Low</t>
  </si>
  <si>
    <t>High</t>
  </si>
  <si>
    <t>Average</t>
  </si>
  <si>
    <t>Monthly Asphalt Price Averages 2025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</si>
  <si>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</si>
  <si>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</si>
  <si>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</si>
  <si>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</si>
  <si>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</si>
  <si>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</si>
  <si>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</si>
  <si>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</si>
  <si>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</si>
  <si>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</si>
  <si>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</si>
  <si>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</si>
  <si>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t xml:space="preserve">Average Monthly Asphalt Prices for FY2025 </t>
    </r>
    <r>
      <rPr>
        <sz val="16"/>
        <color indexed="62"/>
        <rFont val="Arial"/>
        <family val="2"/>
      </rPr>
      <t>($/US ton)</t>
    </r>
  </si>
  <si>
    <t xml:space="preserve">                        2025  Asphalt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</si>
</sst>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&quot;$&quot;#,##0.00"/>
  </numFmts>
  <fonts count="13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8"/>
      <name val="Arial Rounded MT Bold"/>
      <family val="2"/>
    </font>
    <font>
      <b/>
      <sz val="12"/>
      <color theme="4"/>
      <name val="Arial"/>
      <family val="2"/>
    </font>
    <font>
      <sz val="10"/>
      <name val="Arial"/>
      <family val="2"/>
    </font>
    <font>
      <sz val="20"/>
      <color theme="3"/>
      <name val="Arial"/>
      <family val="2"/>
    </font>
    <font>
      <sz val="16"/>
      <color indexed="62"/>
      <name val="Arial"/>
      <family val="2"/>
    </font>
    <font>
      <sz val="16"/>
      <name val="Arial"/>
      <family val="2"/>
    </font>
    <font>
      <sz val="36"/>
      <color theme="1"/>
      <name val="Calibri"/>
      <family val="2"/>
      <scheme val="minor"/>
    </font>
    <font>
      <sz val="8"/>
      <name val="Arial Rounded MT Bold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</fills>
  <borders count="19">
    <border>
      <left/>
      <right/>
      <top/>
      <bottom/>
      <diagonal/>
    </border>
    <border>
      <left/>
      <right style="medium">
        <color theme="3" tint="0.39994506668294322"/>
      </right>
      <top/>
      <bottom/>
      <diagonal/>
    </border>
    <border>
      <left style="medium">
        <color theme="3" tint="0.39994506668294322"/>
      </left>
      <right/>
      <top style="medium">
        <color theme="3" tint="0.39994506668294322"/>
      </top>
      <bottom style="thin">
        <color indexed="64"/>
      </bottom>
      <diagonal/>
    </border>
    <border>
      <left/>
      <right/>
      <top style="medium">
        <color theme="3" tint="0.39994506668294322"/>
      </top>
      <bottom style="thin">
        <color indexed="64"/>
      </bottom>
      <diagonal/>
    </border>
    <border>
      <left/>
      <right style="medium">
        <color theme="3" tint="0.39994506668294322"/>
      </right>
      <top style="medium">
        <color theme="3" tint="0.39994506668294322"/>
      </top>
      <bottom style="thin">
        <color indexed="64"/>
      </bottom>
      <diagonal/>
    </border>
    <border>
      <left/>
      <right/>
      <top/>
      <bottom style="thin">
        <color theme="0" tint="-0.14999847407452621"/>
      </bottom>
      <diagonal/>
    </border>
    <border>
      <left style="medium">
        <color theme="3" tint="0.399945066682943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 style="thin">
        <color indexed="64"/>
      </left>
      <right/>
      <top/>
      <bottom style="thin">
        <color theme="0" tint="-0.14999847407452621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4" fillId="0" borderId="6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164" fontId="0" fillId="2" borderId="7" xfId="0" applyNumberForma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65" fontId="0" fillId="2" borderId="9" xfId="0" applyNumberFormat="1" applyFill="1" applyBorder="1"/>
    <xf numFmtId="0" fontId="0" fillId="2" borderId="7" xfId="0" applyFill="1" applyBorder="1" applyAlignment="1">
      <alignment horizontal="center"/>
    </xf>
    <xf numFmtId="164" fontId="0" fillId="2" borderId="11" xfId="0" applyNumberForma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165" fontId="0" fillId="2" borderId="12" xfId="0" applyNumberFormat="1" applyFill="1" applyBorder="1"/>
    <xf numFmtId="164" fontId="0" fillId="2" borderId="13" xfId="0" applyNumberForma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164" fontId="0" fillId="3" borderId="12" xfId="0" applyNumberFormat="1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165" fontId="0" fillId="3" borderId="9" xfId="0" applyNumberFormat="1" applyFill="1" applyBorder="1"/>
    <xf numFmtId="164" fontId="0" fillId="3" borderId="10" xfId="0" applyNumberForma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165" fontId="0" fillId="3" borderId="13" xfId="0" applyNumberFormat="1" applyFill="1" applyBorder="1"/>
    <xf numFmtId="164" fontId="0" fillId="2" borderId="10" xfId="0" applyNumberForma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165" fontId="0" fillId="2" borderId="13" xfId="0" applyNumberFormat="1" applyFill="1" applyBorder="1"/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9" xfId="0" applyFill="1" applyBorder="1"/>
    <xf numFmtId="0" fontId="0" fillId="0" borderId="0" xfId="0" applyAlignment="1">
      <alignment horizontal="center"/>
    </xf>
    <xf numFmtId="0" fontId="5" fillId="0" borderId="0" xfId="0" applyFont="1"/>
    <xf numFmtId="0" fontId="7" fillId="5" borderId="0" xfId="0" applyFont="1" applyFill="1"/>
    <xf numFmtId="0" fontId="4" fillId="5" borderId="0" xfId="0" applyFont="1" applyFill="1"/>
    <xf numFmtId="0" fontId="0" fillId="5" borderId="0" xfId="0" applyFill="1" applyAlignment="1">
      <alignment horizontal="center"/>
    </xf>
    <xf numFmtId="0" fontId="0" fillId="5" borderId="0" xfId="0" applyFill="1"/>
    <xf numFmtId="0" fontId="0" fillId="6" borderId="0" xfId="0" applyFill="1"/>
    <xf numFmtId="0" fontId="0" fillId="6" borderId="0" xfId="0" applyFill="1" applyAlignment="1">
      <alignment horizontal="center"/>
    </xf>
    <xf numFmtId="0" fontId="8" fillId="6" borderId="0" xfId="0" applyFont="1" applyFill="1" applyAlignment="1">
      <alignment horizontal="center"/>
    </xf>
    <xf numFmtId="0" fontId="2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5" borderId="0" xfId="0" applyFont="1" applyFill="1" applyAlignment="1">
      <alignment vertical="center"/>
    </xf>
    <xf numFmtId="165" fontId="12" fillId="5" borderId="17" xfId="0" applyNumberFormat="1" applyFont="1" applyFill="1" applyBorder="1" applyAlignment="1">
      <alignment horizontal="center" vertical="center" wrapText="1"/>
    </xf>
    <xf numFmtId="165" fontId="12" fillId="6" borderId="17" xfId="0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vertical="center"/>
    </xf>
    <xf numFmtId="0" fontId="9" fillId="7" borderId="9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/>
    </xf>
    <xf numFmtId="165" fontId="12" fillId="5" borderId="9" xfId="0" applyNumberFormat="1" applyFont="1" applyFill="1" applyBorder="1" applyAlignment="1">
      <alignment horizontal="center" vertical="center" wrapText="1"/>
    </xf>
    <xf numFmtId="165" fontId="12" fillId="6" borderId="9" xfId="0" applyNumberFormat="1" applyFont="1" applyFill="1" applyBorder="1" applyAlignment="1">
      <alignment horizontal="center" vertical="center" wrapText="1"/>
    </xf>
    <xf numFmtId="165" fontId="0" fillId="6" borderId="18" xfId="0" applyNumberFormat="1" applyFill="1" applyBorder="1"/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165" fontId="0" fillId="2" borderId="10" xfId="0" applyNumberFormat="1" applyFill="1" applyBorder="1" applyAlignment="1">
      <alignment horizontal="center" vertical="center"/>
    </xf>
    <xf numFmtId="165" fontId="0" fillId="2" borderId="13" xfId="0" applyNumberFormat="1" applyFill="1" applyBorder="1" applyAlignment="1">
      <alignment horizontal="center" vertical="center"/>
    </xf>
    <xf numFmtId="165" fontId="0" fillId="3" borderId="12" xfId="0" applyNumberFormat="1" applyFill="1" applyBorder="1" applyAlignment="1">
      <alignment horizontal="center" vertical="center"/>
    </xf>
    <xf numFmtId="165" fontId="0" fillId="3" borderId="10" xfId="0" applyNumberFormat="1" applyFill="1" applyBorder="1" applyAlignment="1">
      <alignment horizontal="center" vertical="center"/>
    </xf>
    <xf numFmtId="165" fontId="0" fillId="3" borderId="13" xfId="0" applyNumberFormat="1" applyFill="1" applyBorder="1" applyAlignment="1">
      <alignment horizontal="center" vertical="center"/>
    </xf>
    <xf numFmtId="165" fontId="0" fillId="2" borderId="12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165" fontId="0" fillId="4" borderId="10" xfId="0" applyNumberFormat="1" applyFill="1" applyBorder="1" applyAlignment="1">
      <alignment horizontal="center" vertical="center"/>
    </xf>
    <xf numFmtId="165" fontId="0" fillId="4" borderId="13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600CD-8E53-41FB-8753-A224B68311CB}">
  <dimension ref="A2:X56"/>
  <sheetViews>
    <sheetView workbookViewId="0">
      <selection activeCell="X48" sqref="X48"/>
    </sheetView>
  </sheetViews>
  <sheetFormatPr defaultRowHeight="15" x14ac:dyDescent="0.25"/>
  <sheetData>
    <row r="2" spans="1:23" ht="18.75" thickBot="1" x14ac:dyDescent="0.3">
      <c r="A2" s="1" t="s">
        <v>12</v>
      </c>
    </row>
    <row r="3" spans="1:23" ht="15.75" x14ac:dyDescent="0.25">
      <c r="A3" s="53" t="s">
        <v>0</v>
      </c>
      <c r="B3" s="55" t="s">
        <v>1</v>
      </c>
      <c r="C3" s="56" t="s">
        <v>2</v>
      </c>
      <c r="D3" s="57"/>
      <c r="E3" s="58"/>
      <c r="F3" s="56" t="s">
        <v>3</v>
      </c>
      <c r="G3" s="57"/>
      <c r="H3" s="58"/>
      <c r="I3" s="56" t="s">
        <v>4</v>
      </c>
      <c r="J3" s="57"/>
      <c r="K3" s="58"/>
      <c r="L3" s="56" t="s">
        <v>5</v>
      </c>
      <c r="M3" s="57"/>
      <c r="N3" s="58"/>
      <c r="O3" s="56" t="s">
        <v>6</v>
      </c>
      <c r="P3" s="57"/>
      <c r="Q3" s="58"/>
      <c r="R3" s="56" t="s">
        <v>7</v>
      </c>
      <c r="S3" s="57"/>
      <c r="T3" s="58"/>
      <c r="U3" s="56" t="s">
        <v>8</v>
      </c>
      <c r="V3" s="57"/>
      <c r="W3" s="58"/>
    </row>
    <row r="4" spans="1:23" x14ac:dyDescent="0.25">
      <c r="A4" s="54"/>
      <c r="B4" s="55"/>
      <c r="C4" s="2" t="s">
        <v>9</v>
      </c>
      <c r="D4" s="3" t="s">
        <v>10</v>
      </c>
      <c r="E4" s="4" t="s">
        <v>11</v>
      </c>
      <c r="F4" s="2" t="s">
        <v>9</v>
      </c>
      <c r="G4" s="3" t="s">
        <v>10</v>
      </c>
      <c r="H4" s="4" t="s">
        <v>11</v>
      </c>
      <c r="I4" s="2" t="s">
        <v>9</v>
      </c>
      <c r="J4" s="3" t="s">
        <v>10</v>
      </c>
      <c r="K4" s="4" t="s">
        <v>11</v>
      </c>
      <c r="L4" s="2" t="s">
        <v>9</v>
      </c>
      <c r="M4" s="3" t="s">
        <v>10</v>
      </c>
      <c r="N4" s="4" t="s">
        <v>11</v>
      </c>
      <c r="O4" s="2" t="s">
        <v>9</v>
      </c>
      <c r="P4" s="3" t="s">
        <v>10</v>
      </c>
      <c r="Q4" s="4" t="s">
        <v>11</v>
      </c>
      <c r="R4" s="2" t="s">
        <v>9</v>
      </c>
      <c r="S4" s="3" t="s">
        <v>10</v>
      </c>
      <c r="T4" s="4" t="s">
        <v>11</v>
      </c>
      <c r="U4" s="2" t="s">
        <v>9</v>
      </c>
      <c r="V4" s="3" t="s">
        <v>10</v>
      </c>
      <c r="W4" s="4" t="s">
        <v>11</v>
      </c>
    </row>
    <row r="5" spans="1:23" x14ac:dyDescent="0.25">
      <c r="A5" s="5">
        <v>45660</v>
      </c>
      <c r="B5" s="6">
        <v>1</v>
      </c>
      <c r="C5" s="7">
        <v>500</v>
      </c>
      <c r="D5" s="7">
        <v>525</v>
      </c>
      <c r="E5" s="59">
        <f>IF(C5&gt;0,AVERAGE(C5:C9,D5:D9)," ")</f>
        <v>507.5</v>
      </c>
      <c r="F5" s="7">
        <v>500</v>
      </c>
      <c r="G5" s="7">
        <v>525</v>
      </c>
      <c r="H5" s="59">
        <f>IF(F5&gt;0,AVERAGE(F5:F9,G5:G9)," ")</f>
        <v>507.5</v>
      </c>
      <c r="I5" s="7">
        <v>475</v>
      </c>
      <c r="J5" s="7">
        <v>525</v>
      </c>
      <c r="K5" s="59">
        <f>IF(I5&gt;0,AVERAGE(I5:I9,J5:J9)," ")</f>
        <v>506</v>
      </c>
      <c r="L5" s="7">
        <v>565</v>
      </c>
      <c r="M5" s="7">
        <v>580</v>
      </c>
      <c r="N5" s="59">
        <f>IF(L5&gt;0,AVERAGE(L5:L9,M5:M9)," ")</f>
        <v>572.5</v>
      </c>
      <c r="O5" s="7">
        <v>530</v>
      </c>
      <c r="P5" s="7">
        <v>540</v>
      </c>
      <c r="Q5" s="59">
        <f>IF(O5&gt;0,AVERAGE(O5:O9,P5:P9)," ")</f>
        <v>535</v>
      </c>
      <c r="R5" s="7">
        <v>540</v>
      </c>
      <c r="S5" s="7">
        <v>550</v>
      </c>
      <c r="T5" s="59">
        <f>IF(R5&gt;0,AVERAGE(R5:R9,S5:S9)," ")</f>
        <v>545</v>
      </c>
      <c r="U5" s="7">
        <v>460</v>
      </c>
      <c r="V5" s="7">
        <v>475</v>
      </c>
      <c r="W5" s="59">
        <f>IF(U5&gt;0,AVERAGE(U5:U9,V5:V9)," ")</f>
        <v>467.5</v>
      </c>
    </row>
    <row r="6" spans="1:23" x14ac:dyDescent="0.25">
      <c r="A6" s="5">
        <v>45667</v>
      </c>
      <c r="B6" s="8">
        <v>2</v>
      </c>
      <c r="C6" s="7">
        <v>500</v>
      </c>
      <c r="D6" s="7">
        <v>525</v>
      </c>
      <c r="E6" s="59"/>
      <c r="F6" s="7">
        <v>500</v>
      </c>
      <c r="G6" s="7">
        <v>525</v>
      </c>
      <c r="H6" s="59"/>
      <c r="I6" s="7">
        <v>475</v>
      </c>
      <c r="J6" s="7">
        <v>585</v>
      </c>
      <c r="K6" s="59"/>
      <c r="L6" s="7">
        <v>565</v>
      </c>
      <c r="M6" s="7">
        <v>580</v>
      </c>
      <c r="N6" s="59"/>
      <c r="O6" s="7">
        <v>530</v>
      </c>
      <c r="P6" s="7">
        <v>540</v>
      </c>
      <c r="Q6" s="59"/>
      <c r="R6" s="7">
        <v>540</v>
      </c>
      <c r="S6" s="7">
        <v>550</v>
      </c>
      <c r="T6" s="59"/>
      <c r="U6" s="7">
        <v>460</v>
      </c>
      <c r="V6" s="7">
        <v>475</v>
      </c>
      <c r="W6" s="59"/>
    </row>
    <row r="7" spans="1:23" x14ac:dyDescent="0.25">
      <c r="A7" s="9">
        <f t="shared" ref="A7:A56" si="0">SUM(A6+7)</f>
        <v>45674</v>
      </c>
      <c r="B7" s="10">
        <v>3</v>
      </c>
      <c r="C7" s="7">
        <v>500</v>
      </c>
      <c r="D7" s="7">
        <v>525</v>
      </c>
      <c r="E7" s="59"/>
      <c r="F7" s="7">
        <v>500</v>
      </c>
      <c r="G7" s="7">
        <v>525</v>
      </c>
      <c r="H7" s="59"/>
      <c r="I7" s="7">
        <v>475</v>
      </c>
      <c r="J7" s="7">
        <v>525</v>
      </c>
      <c r="K7" s="59"/>
      <c r="L7" s="7">
        <v>565</v>
      </c>
      <c r="M7" s="7">
        <v>580</v>
      </c>
      <c r="N7" s="59"/>
      <c r="O7" s="7">
        <v>530</v>
      </c>
      <c r="P7" s="7">
        <v>540</v>
      </c>
      <c r="Q7" s="59"/>
      <c r="R7" s="7">
        <v>540</v>
      </c>
      <c r="S7" s="7">
        <v>550</v>
      </c>
      <c r="T7" s="59"/>
      <c r="U7" s="7">
        <v>460</v>
      </c>
      <c r="V7" s="7">
        <v>475</v>
      </c>
      <c r="W7" s="59"/>
    </row>
    <row r="8" spans="1:23" x14ac:dyDescent="0.25">
      <c r="A8" s="5">
        <f t="shared" si="0"/>
        <v>45681</v>
      </c>
      <c r="B8" s="6">
        <v>4</v>
      </c>
      <c r="C8" s="11">
        <v>500</v>
      </c>
      <c r="D8" s="11">
        <v>525</v>
      </c>
      <c r="E8" s="59"/>
      <c r="F8" s="11">
        <v>500</v>
      </c>
      <c r="G8" s="11">
        <v>525</v>
      </c>
      <c r="H8" s="59"/>
      <c r="I8" s="11">
        <v>475</v>
      </c>
      <c r="J8" s="11">
        <v>525</v>
      </c>
      <c r="K8" s="59"/>
      <c r="L8" s="11">
        <v>565</v>
      </c>
      <c r="M8" s="11">
        <v>580</v>
      </c>
      <c r="N8" s="59"/>
      <c r="O8" s="11">
        <v>530</v>
      </c>
      <c r="P8" s="11">
        <v>540</v>
      </c>
      <c r="Q8" s="59"/>
      <c r="R8" s="11">
        <v>540</v>
      </c>
      <c r="S8" s="11">
        <v>550</v>
      </c>
      <c r="T8" s="59"/>
      <c r="U8" s="11">
        <v>460</v>
      </c>
      <c r="V8" s="11">
        <v>475</v>
      </c>
      <c r="W8" s="59"/>
    </row>
    <row r="9" spans="1:23" x14ac:dyDescent="0.25">
      <c r="A9" s="12">
        <f>SUM(A8+7)</f>
        <v>45688</v>
      </c>
      <c r="B9" s="13">
        <v>5</v>
      </c>
      <c r="C9" s="7">
        <v>475</v>
      </c>
      <c r="D9" s="7">
        <v>500</v>
      </c>
      <c r="E9" s="60"/>
      <c r="F9" s="7">
        <v>475</v>
      </c>
      <c r="G9" s="7">
        <v>500</v>
      </c>
      <c r="H9" s="60"/>
      <c r="I9" s="7">
        <v>475</v>
      </c>
      <c r="J9" s="7">
        <v>525</v>
      </c>
      <c r="K9" s="60"/>
      <c r="L9" s="7">
        <v>565</v>
      </c>
      <c r="M9" s="7">
        <v>580</v>
      </c>
      <c r="N9" s="60"/>
      <c r="O9" s="7">
        <v>530</v>
      </c>
      <c r="P9" s="7">
        <v>540</v>
      </c>
      <c r="Q9" s="60"/>
      <c r="R9" s="7">
        <v>540</v>
      </c>
      <c r="S9" s="7">
        <v>550</v>
      </c>
      <c r="T9" s="60"/>
      <c r="U9" s="7">
        <v>460</v>
      </c>
      <c r="V9" s="7">
        <v>475</v>
      </c>
      <c r="W9" s="60"/>
    </row>
    <row r="10" spans="1:23" x14ac:dyDescent="0.25">
      <c r="A10" s="14">
        <f t="shared" si="0"/>
        <v>45695</v>
      </c>
      <c r="B10" s="15">
        <v>6</v>
      </c>
      <c r="C10" s="16">
        <v>475</v>
      </c>
      <c r="D10" s="16">
        <v>500</v>
      </c>
      <c r="E10" s="61">
        <f>IF(C10&gt;0,AVERAGE(C10:C13,D10:D13)," ")</f>
        <v>487.5</v>
      </c>
      <c r="F10" s="16">
        <v>475</v>
      </c>
      <c r="G10" s="16">
        <v>500</v>
      </c>
      <c r="H10" s="61">
        <f>IF(F10&gt;0,AVERAGE(F10:F13,G10:G13)," ")</f>
        <v>487.5</v>
      </c>
      <c r="I10" s="16">
        <v>475</v>
      </c>
      <c r="J10" s="16">
        <v>525</v>
      </c>
      <c r="K10" s="61">
        <f>IF(I10&gt;0,AVERAGE(I3:I10,J10:J13)," ")</f>
        <v>495</v>
      </c>
      <c r="L10" s="16">
        <v>565</v>
      </c>
      <c r="M10" s="16">
        <v>580</v>
      </c>
      <c r="N10" s="61">
        <f>IF(L10&gt;0,AVERAGE(L10:L13,M10:M13)," ")</f>
        <v>574.375</v>
      </c>
      <c r="O10" s="16">
        <v>530</v>
      </c>
      <c r="P10" s="16">
        <v>540</v>
      </c>
      <c r="Q10" s="61">
        <f>IF(O10&gt;0,AVERAGE(O10:O13,P10:P13)," ")</f>
        <v>537.5</v>
      </c>
      <c r="R10" s="16">
        <v>540</v>
      </c>
      <c r="S10" s="16">
        <v>550</v>
      </c>
      <c r="T10" s="61">
        <f>IF(R10&gt;0,AVERAGE(R10:R13,S10:S13)," ")</f>
        <v>545</v>
      </c>
      <c r="U10" s="16">
        <v>460</v>
      </c>
      <c r="V10" s="16">
        <v>475</v>
      </c>
      <c r="W10" s="61">
        <f>IF(U10&gt;0,AVERAGE(U10:U13,V10:V13)," ")</f>
        <v>467.5</v>
      </c>
    </row>
    <row r="11" spans="1:23" x14ac:dyDescent="0.25">
      <c r="A11" s="17">
        <f>SUM(A10+7)</f>
        <v>45702</v>
      </c>
      <c r="B11" s="18">
        <v>7</v>
      </c>
      <c r="C11" s="16">
        <v>475</v>
      </c>
      <c r="D11" s="16">
        <v>500</v>
      </c>
      <c r="E11" s="62"/>
      <c r="F11" s="16">
        <v>475</v>
      </c>
      <c r="G11" s="16">
        <v>500</v>
      </c>
      <c r="H11" s="62"/>
      <c r="I11" s="16">
        <v>475</v>
      </c>
      <c r="J11" s="16">
        <v>525</v>
      </c>
      <c r="K11" s="62"/>
      <c r="L11" s="16">
        <v>565</v>
      </c>
      <c r="M11" s="16">
        <v>580</v>
      </c>
      <c r="N11" s="62"/>
      <c r="O11" s="16">
        <v>530</v>
      </c>
      <c r="P11" s="16">
        <v>540</v>
      </c>
      <c r="Q11" s="62"/>
      <c r="R11" s="16">
        <v>540</v>
      </c>
      <c r="S11" s="16">
        <v>550</v>
      </c>
      <c r="T11" s="62"/>
      <c r="U11" s="16">
        <v>460</v>
      </c>
      <c r="V11" s="16">
        <v>475</v>
      </c>
      <c r="W11" s="62"/>
    </row>
    <row r="12" spans="1:23" x14ac:dyDescent="0.25">
      <c r="A12" s="17">
        <f t="shared" si="0"/>
        <v>45709</v>
      </c>
      <c r="B12" s="19">
        <v>8</v>
      </c>
      <c r="C12" s="16">
        <v>475</v>
      </c>
      <c r="D12" s="16">
        <v>500</v>
      </c>
      <c r="E12" s="62"/>
      <c r="F12" s="16">
        <v>475</v>
      </c>
      <c r="G12" s="16">
        <v>500</v>
      </c>
      <c r="H12" s="62"/>
      <c r="I12" s="16">
        <v>475</v>
      </c>
      <c r="J12" s="16">
        <v>525</v>
      </c>
      <c r="K12" s="62"/>
      <c r="L12" s="16">
        <v>565</v>
      </c>
      <c r="M12" s="16">
        <v>580</v>
      </c>
      <c r="N12" s="62"/>
      <c r="O12" s="16">
        <v>530</v>
      </c>
      <c r="P12" s="16">
        <v>540</v>
      </c>
      <c r="Q12" s="62"/>
      <c r="R12" s="16">
        <v>540</v>
      </c>
      <c r="S12" s="16">
        <v>550</v>
      </c>
      <c r="T12" s="62"/>
      <c r="U12" s="16">
        <v>460</v>
      </c>
      <c r="V12" s="16">
        <v>475</v>
      </c>
      <c r="W12" s="62"/>
    </row>
    <row r="13" spans="1:23" x14ac:dyDescent="0.25">
      <c r="A13" s="20">
        <f t="shared" si="0"/>
        <v>45716</v>
      </c>
      <c r="B13" s="21">
        <v>9</v>
      </c>
      <c r="C13" s="22">
        <v>475</v>
      </c>
      <c r="D13" s="22">
        <v>500</v>
      </c>
      <c r="E13" s="63"/>
      <c r="F13" s="22">
        <v>475</v>
      </c>
      <c r="G13" s="22">
        <v>500</v>
      </c>
      <c r="H13" s="63"/>
      <c r="I13" s="22">
        <v>475</v>
      </c>
      <c r="J13" s="22">
        <v>525</v>
      </c>
      <c r="K13" s="63"/>
      <c r="L13" s="22">
        <v>575</v>
      </c>
      <c r="M13" s="22">
        <v>585</v>
      </c>
      <c r="N13" s="63"/>
      <c r="O13" s="22">
        <v>540</v>
      </c>
      <c r="P13" s="22">
        <v>550</v>
      </c>
      <c r="Q13" s="63"/>
      <c r="R13" s="22">
        <v>540</v>
      </c>
      <c r="S13" s="22">
        <v>550</v>
      </c>
      <c r="T13" s="63"/>
      <c r="U13" s="22">
        <v>460</v>
      </c>
      <c r="V13" s="22">
        <v>475</v>
      </c>
      <c r="W13" s="63"/>
    </row>
    <row r="14" spans="1:23" x14ac:dyDescent="0.25">
      <c r="A14" s="23">
        <f t="shared" si="0"/>
        <v>45723</v>
      </c>
      <c r="B14" s="24">
        <v>10</v>
      </c>
      <c r="C14" s="25">
        <v>475</v>
      </c>
      <c r="D14" s="25">
        <v>500</v>
      </c>
      <c r="E14" s="64">
        <f>IF(C14&gt;0,AVERAGE(C14:C17,D14:D17)," ")</f>
        <v>487.5</v>
      </c>
      <c r="F14" s="25">
        <v>475</v>
      </c>
      <c r="G14" s="25">
        <v>500</v>
      </c>
      <c r="H14" s="64">
        <f>IF(F14&gt;0,AVERAGE(F14:F17,G14:G17)," ")</f>
        <v>487.5</v>
      </c>
      <c r="I14" s="25">
        <v>475</v>
      </c>
      <c r="J14" s="25">
        <v>525</v>
      </c>
      <c r="K14" s="64">
        <f>IF(I14&gt;0,AVERAGE(I14:I17,J14:J17)," ")</f>
        <v>500</v>
      </c>
      <c r="L14" s="25">
        <v>575</v>
      </c>
      <c r="M14" s="25">
        <v>585</v>
      </c>
      <c r="N14" s="64">
        <f>IF(L14&gt;0,AVERAGE(L14:L17,M14:M17)," ")</f>
        <v>580</v>
      </c>
      <c r="O14" s="25">
        <v>540</v>
      </c>
      <c r="P14" s="25">
        <v>550</v>
      </c>
      <c r="Q14" s="64">
        <f>IF(O14&gt;0,AVERAGE(O14:O17,P14:P17)," ")</f>
        <v>545</v>
      </c>
      <c r="R14" s="25">
        <v>515</v>
      </c>
      <c r="S14" s="25">
        <v>525</v>
      </c>
      <c r="T14" s="64">
        <f>IF(R14&gt;0,AVERAGE(R14:R17,S14:S17)," ")</f>
        <v>520</v>
      </c>
      <c r="U14" s="25">
        <v>475</v>
      </c>
      <c r="V14" s="25">
        <v>500</v>
      </c>
      <c r="W14" s="64">
        <f>IF(U14&gt;0,AVERAGE(U14:U17,V14:V17)," ")</f>
        <v>487.5</v>
      </c>
    </row>
    <row r="15" spans="1:23" x14ac:dyDescent="0.25">
      <c r="A15" s="23">
        <f t="shared" si="0"/>
        <v>45730</v>
      </c>
      <c r="B15" s="8">
        <v>11</v>
      </c>
      <c r="C15" s="7">
        <v>475</v>
      </c>
      <c r="D15" s="7">
        <v>500</v>
      </c>
      <c r="E15" s="59"/>
      <c r="F15" s="7">
        <v>475</v>
      </c>
      <c r="G15" s="7">
        <v>500</v>
      </c>
      <c r="H15" s="59"/>
      <c r="I15" s="7">
        <v>475</v>
      </c>
      <c r="J15" s="7">
        <v>525</v>
      </c>
      <c r="K15" s="59"/>
      <c r="L15" s="7">
        <v>575</v>
      </c>
      <c r="M15" s="7">
        <v>585</v>
      </c>
      <c r="N15" s="59"/>
      <c r="O15" s="7">
        <v>540</v>
      </c>
      <c r="P15" s="7">
        <v>550</v>
      </c>
      <c r="Q15" s="59"/>
      <c r="R15" s="7">
        <v>515</v>
      </c>
      <c r="S15" s="7">
        <v>525</v>
      </c>
      <c r="T15" s="59"/>
      <c r="U15" s="7">
        <v>475</v>
      </c>
      <c r="V15" s="7">
        <v>500</v>
      </c>
      <c r="W15" s="59"/>
    </row>
    <row r="16" spans="1:23" x14ac:dyDescent="0.25">
      <c r="A16" s="23">
        <f t="shared" si="0"/>
        <v>45737</v>
      </c>
      <c r="B16" s="10">
        <v>12</v>
      </c>
      <c r="C16" s="7">
        <v>475</v>
      </c>
      <c r="D16" s="7">
        <v>500</v>
      </c>
      <c r="E16" s="59"/>
      <c r="F16" s="7">
        <v>475</v>
      </c>
      <c r="G16" s="7">
        <v>500</v>
      </c>
      <c r="H16" s="59"/>
      <c r="I16" s="7">
        <v>475</v>
      </c>
      <c r="J16" s="7">
        <v>525</v>
      </c>
      <c r="K16" s="59"/>
      <c r="L16" s="7">
        <v>575</v>
      </c>
      <c r="M16" s="7">
        <v>585</v>
      </c>
      <c r="N16" s="59"/>
      <c r="O16" s="7">
        <v>540</v>
      </c>
      <c r="P16" s="7">
        <v>550</v>
      </c>
      <c r="Q16" s="59"/>
      <c r="R16" s="7">
        <v>515</v>
      </c>
      <c r="S16" s="7">
        <v>525</v>
      </c>
      <c r="T16" s="59"/>
      <c r="U16" s="7">
        <v>475</v>
      </c>
      <c r="V16" s="7">
        <v>500</v>
      </c>
      <c r="W16" s="59"/>
    </row>
    <row r="17" spans="1:24" x14ac:dyDescent="0.25">
      <c r="A17" s="12">
        <f t="shared" si="0"/>
        <v>45744</v>
      </c>
      <c r="B17" s="13">
        <v>13</v>
      </c>
      <c r="C17" s="7">
        <v>475</v>
      </c>
      <c r="D17" s="7">
        <v>500</v>
      </c>
      <c r="E17" s="60"/>
      <c r="F17" s="7">
        <v>475</v>
      </c>
      <c r="G17" s="7">
        <v>500</v>
      </c>
      <c r="H17" s="60"/>
      <c r="I17" s="7">
        <v>475</v>
      </c>
      <c r="J17" s="7">
        <v>525</v>
      </c>
      <c r="K17" s="60"/>
      <c r="L17" s="7">
        <v>575</v>
      </c>
      <c r="M17" s="7">
        <v>585</v>
      </c>
      <c r="N17" s="60"/>
      <c r="O17" s="7">
        <v>540</v>
      </c>
      <c r="P17" s="7">
        <v>550</v>
      </c>
      <c r="Q17" s="60"/>
      <c r="R17" s="7">
        <v>515</v>
      </c>
      <c r="S17" s="7">
        <v>525</v>
      </c>
      <c r="T17" s="60"/>
      <c r="U17" s="7">
        <v>475</v>
      </c>
      <c r="V17" s="7">
        <v>500</v>
      </c>
      <c r="W17" s="60"/>
    </row>
    <row r="18" spans="1:24" x14ac:dyDescent="0.25">
      <c r="A18" s="17">
        <f t="shared" si="0"/>
        <v>45751</v>
      </c>
      <c r="B18" s="26">
        <v>14</v>
      </c>
      <c r="C18" s="16">
        <v>475</v>
      </c>
      <c r="D18" s="16">
        <v>500</v>
      </c>
      <c r="E18" s="61">
        <f>IF(C18&gt;0,AVERAGE(C18:C21,D18:D21)," ")</f>
        <v>487.5</v>
      </c>
      <c r="F18" s="16">
        <v>475</v>
      </c>
      <c r="G18" s="16">
        <v>500</v>
      </c>
      <c r="H18" s="61">
        <f>IF(F18&gt;0,AVERAGE(F18:F21,G18:G21)," ")</f>
        <v>487.5</v>
      </c>
      <c r="I18" s="16">
        <v>475</v>
      </c>
      <c r="J18" s="16">
        <v>525</v>
      </c>
      <c r="K18" s="61">
        <f>IF(I18&gt;0,AVERAGE(I18:I21,J18:J21)," ")</f>
        <v>500</v>
      </c>
      <c r="L18" s="16">
        <v>575</v>
      </c>
      <c r="M18" s="16">
        <v>605</v>
      </c>
      <c r="N18" s="61">
        <f>IF(L18&gt;0,AVERAGE(L18:L21,M18:M21)," ")</f>
        <v>590</v>
      </c>
      <c r="O18" s="16">
        <v>560</v>
      </c>
      <c r="P18" s="16">
        <v>580</v>
      </c>
      <c r="Q18" s="61">
        <f>IF(O18&gt;0,AVERAGE(O18:O21,P18:P21)," ")</f>
        <v>570</v>
      </c>
      <c r="R18" s="16">
        <v>515</v>
      </c>
      <c r="S18" s="16">
        <v>525</v>
      </c>
      <c r="T18" s="61">
        <f>IF(R18&gt;0,AVERAGE(R18:R21,S18:S21)," ")</f>
        <v>507.5</v>
      </c>
      <c r="U18" s="16">
        <v>475</v>
      </c>
      <c r="V18" s="16">
        <v>500</v>
      </c>
      <c r="W18" s="61">
        <f>IF(U18&gt;0,AVERAGE(U18:U21,V18:V21)," ")</f>
        <v>487.5</v>
      </c>
    </row>
    <row r="19" spans="1:24" x14ac:dyDescent="0.25">
      <c r="A19" s="17">
        <f t="shared" si="0"/>
        <v>45758</v>
      </c>
      <c r="B19" s="27">
        <v>15</v>
      </c>
      <c r="C19" s="16">
        <v>475</v>
      </c>
      <c r="D19" s="16">
        <v>500</v>
      </c>
      <c r="E19" s="62"/>
      <c r="F19" s="16">
        <v>475</v>
      </c>
      <c r="G19" s="16">
        <v>500</v>
      </c>
      <c r="H19" s="62"/>
      <c r="I19" s="16">
        <v>475</v>
      </c>
      <c r="J19" s="16">
        <v>525</v>
      </c>
      <c r="K19" s="62"/>
      <c r="L19" s="16">
        <v>575</v>
      </c>
      <c r="M19" s="16">
        <v>605</v>
      </c>
      <c r="N19" s="62"/>
      <c r="O19" s="16">
        <v>560</v>
      </c>
      <c r="P19" s="16">
        <v>580</v>
      </c>
      <c r="Q19" s="62"/>
      <c r="R19" s="16">
        <v>515</v>
      </c>
      <c r="S19" s="16">
        <v>525</v>
      </c>
      <c r="T19" s="62"/>
      <c r="U19" s="16">
        <v>475</v>
      </c>
      <c r="V19" s="16">
        <v>500</v>
      </c>
      <c r="W19" s="62"/>
    </row>
    <row r="20" spans="1:24" x14ac:dyDescent="0.25">
      <c r="A20" s="17">
        <f t="shared" si="0"/>
        <v>45765</v>
      </c>
      <c r="B20" s="18">
        <v>16</v>
      </c>
      <c r="C20" s="16">
        <v>475</v>
      </c>
      <c r="D20" s="16">
        <v>500</v>
      </c>
      <c r="E20" s="62"/>
      <c r="F20" s="16">
        <v>475</v>
      </c>
      <c r="G20" s="16">
        <v>500</v>
      </c>
      <c r="H20" s="62"/>
      <c r="I20" s="16">
        <v>475</v>
      </c>
      <c r="J20" s="16">
        <v>525</v>
      </c>
      <c r="K20" s="62"/>
      <c r="L20" s="16">
        <v>575</v>
      </c>
      <c r="M20" s="16">
        <v>605</v>
      </c>
      <c r="N20" s="62"/>
      <c r="O20" s="16">
        <v>560</v>
      </c>
      <c r="P20" s="16">
        <v>580</v>
      </c>
      <c r="Q20" s="62"/>
      <c r="R20" s="16">
        <v>490</v>
      </c>
      <c r="S20" s="16">
        <v>500</v>
      </c>
      <c r="T20" s="62"/>
      <c r="U20" s="16">
        <v>475</v>
      </c>
      <c r="V20" s="16">
        <v>500</v>
      </c>
      <c r="W20" s="62"/>
    </row>
    <row r="21" spans="1:24" x14ac:dyDescent="0.25">
      <c r="A21" s="20">
        <f t="shared" si="0"/>
        <v>45772</v>
      </c>
      <c r="B21" s="28">
        <v>17</v>
      </c>
      <c r="C21" s="16">
        <v>475</v>
      </c>
      <c r="D21" s="16">
        <v>500</v>
      </c>
      <c r="E21" s="63"/>
      <c r="F21" s="16">
        <v>475</v>
      </c>
      <c r="G21" s="16">
        <v>500</v>
      </c>
      <c r="H21" s="63"/>
      <c r="I21" s="16">
        <v>475</v>
      </c>
      <c r="J21" s="16">
        <v>525</v>
      </c>
      <c r="K21" s="63"/>
      <c r="L21" s="16">
        <v>575</v>
      </c>
      <c r="M21" s="16">
        <v>605</v>
      </c>
      <c r="N21" s="63"/>
      <c r="O21" s="16">
        <v>560</v>
      </c>
      <c r="P21" s="16">
        <v>580</v>
      </c>
      <c r="Q21" s="63"/>
      <c r="R21" s="16">
        <v>490</v>
      </c>
      <c r="S21" s="16">
        <v>500</v>
      </c>
      <c r="T21" s="63"/>
      <c r="U21" s="16">
        <v>475</v>
      </c>
      <c r="V21" s="16">
        <v>500</v>
      </c>
      <c r="W21" s="63"/>
    </row>
    <row r="22" spans="1:24" x14ac:dyDescent="0.25">
      <c r="A22" s="23">
        <f t="shared" si="0"/>
        <v>45779</v>
      </c>
      <c r="B22" s="10">
        <v>18</v>
      </c>
      <c r="C22" s="7">
        <v>475</v>
      </c>
      <c r="D22" s="7">
        <v>500</v>
      </c>
      <c r="E22" s="65">
        <f>IF(C22&gt;0,AVERAGE(C22:C26,D22:D26)," ")</f>
        <v>487.5</v>
      </c>
      <c r="F22" s="7">
        <v>475</v>
      </c>
      <c r="G22" s="7">
        <v>500</v>
      </c>
      <c r="H22" s="65">
        <f>IF(F22&gt;0,AVERAGE(F22:F26,G22:G26)," ")</f>
        <v>487.5</v>
      </c>
      <c r="I22" s="7">
        <v>475</v>
      </c>
      <c r="J22" s="7">
        <v>525</v>
      </c>
      <c r="K22" s="65">
        <f>IF(I22&gt;0,AVERAGE(I22:I26,J22:J26)," ")</f>
        <v>500</v>
      </c>
      <c r="L22" s="7">
        <v>575</v>
      </c>
      <c r="M22" s="7">
        <v>605</v>
      </c>
      <c r="N22" s="65">
        <f>IF(L22&gt;0,AVERAGE(L22:L26,M22:M26)," ")</f>
        <v>588.5</v>
      </c>
      <c r="O22" s="7">
        <v>540</v>
      </c>
      <c r="P22" s="7">
        <v>555</v>
      </c>
      <c r="Q22" s="65">
        <f>IF(O22&gt;0,AVERAGE(O22:O26,P22:P26)," ")</f>
        <v>546</v>
      </c>
      <c r="R22" s="7">
        <v>490</v>
      </c>
      <c r="S22" s="7">
        <v>500</v>
      </c>
      <c r="T22" s="65">
        <f>IF(R22&gt;0,AVERAGE(R22:R26,S22:S26)," ")</f>
        <v>495</v>
      </c>
      <c r="U22" s="7">
        <v>475</v>
      </c>
      <c r="V22" s="7">
        <v>500</v>
      </c>
      <c r="W22" s="65">
        <f>IF(U22&gt;0,AVERAGE(U22:U26,V22:V26)," ")</f>
        <v>487.5</v>
      </c>
    </row>
    <row r="23" spans="1:24" x14ac:dyDescent="0.25">
      <c r="A23" s="23">
        <f t="shared" si="0"/>
        <v>45786</v>
      </c>
      <c r="B23" s="6">
        <v>19</v>
      </c>
      <c r="C23" s="7">
        <v>475</v>
      </c>
      <c r="D23" s="7">
        <v>500</v>
      </c>
      <c r="E23" s="66"/>
      <c r="F23" s="7">
        <v>475</v>
      </c>
      <c r="G23" s="7">
        <v>500</v>
      </c>
      <c r="H23" s="66"/>
      <c r="I23" s="7">
        <v>475</v>
      </c>
      <c r="J23" s="7">
        <v>525</v>
      </c>
      <c r="K23" s="66"/>
      <c r="L23" s="7">
        <v>575</v>
      </c>
      <c r="M23" s="7">
        <v>605</v>
      </c>
      <c r="N23" s="66"/>
      <c r="O23" s="7">
        <v>540</v>
      </c>
      <c r="P23" s="7">
        <v>555</v>
      </c>
      <c r="Q23" s="66"/>
      <c r="R23" s="7">
        <v>490</v>
      </c>
      <c r="S23" s="7">
        <v>500</v>
      </c>
      <c r="T23" s="66"/>
      <c r="U23" s="7">
        <v>475</v>
      </c>
      <c r="V23" s="7">
        <v>500</v>
      </c>
      <c r="W23" s="66"/>
    </row>
    <row r="24" spans="1:24" x14ac:dyDescent="0.25">
      <c r="A24" s="23">
        <f t="shared" si="0"/>
        <v>45793</v>
      </c>
      <c r="B24" s="8">
        <v>20</v>
      </c>
      <c r="C24" s="7">
        <v>475</v>
      </c>
      <c r="D24" s="7">
        <v>500</v>
      </c>
      <c r="E24" s="66"/>
      <c r="F24" s="7">
        <v>475</v>
      </c>
      <c r="G24" s="7">
        <v>500</v>
      </c>
      <c r="H24" s="66"/>
      <c r="I24" s="7">
        <v>475</v>
      </c>
      <c r="J24" s="7">
        <v>525</v>
      </c>
      <c r="K24" s="66"/>
      <c r="L24" s="7">
        <v>575</v>
      </c>
      <c r="M24" s="7">
        <v>600</v>
      </c>
      <c r="N24" s="66"/>
      <c r="O24" s="7">
        <v>540</v>
      </c>
      <c r="P24" s="7">
        <v>550</v>
      </c>
      <c r="Q24" s="66"/>
      <c r="R24" s="7">
        <v>490</v>
      </c>
      <c r="S24" s="7">
        <v>500</v>
      </c>
      <c r="T24" s="66"/>
      <c r="U24" s="7">
        <v>475</v>
      </c>
      <c r="V24" s="7">
        <v>500</v>
      </c>
      <c r="W24" s="66"/>
    </row>
    <row r="25" spans="1:24" x14ac:dyDescent="0.25">
      <c r="A25" s="23">
        <f t="shared" si="0"/>
        <v>45800</v>
      </c>
      <c r="B25" s="10">
        <v>21</v>
      </c>
      <c r="C25" s="7">
        <v>475</v>
      </c>
      <c r="D25" s="7">
        <v>500</v>
      </c>
      <c r="E25" s="66"/>
      <c r="F25" s="7">
        <v>475</v>
      </c>
      <c r="G25" s="7">
        <v>500</v>
      </c>
      <c r="H25" s="66"/>
      <c r="I25" s="7">
        <v>475</v>
      </c>
      <c r="J25" s="7">
        <v>525</v>
      </c>
      <c r="K25" s="66"/>
      <c r="L25" s="7">
        <v>575</v>
      </c>
      <c r="M25" s="7">
        <v>600</v>
      </c>
      <c r="N25" s="66"/>
      <c r="O25" s="7">
        <v>540</v>
      </c>
      <c r="P25" s="7">
        <v>550</v>
      </c>
      <c r="Q25" s="66"/>
      <c r="R25" s="7">
        <v>490</v>
      </c>
      <c r="S25" s="7">
        <v>500</v>
      </c>
      <c r="T25" s="66"/>
      <c r="U25" s="7">
        <v>475</v>
      </c>
      <c r="V25" s="7">
        <v>500</v>
      </c>
      <c r="W25" s="66"/>
    </row>
    <row r="26" spans="1:24" x14ac:dyDescent="0.25">
      <c r="A26" s="12">
        <f t="shared" si="0"/>
        <v>45807</v>
      </c>
      <c r="B26" s="13">
        <v>22</v>
      </c>
      <c r="C26" s="7">
        <v>475</v>
      </c>
      <c r="D26" s="7">
        <v>500</v>
      </c>
      <c r="E26" s="67"/>
      <c r="F26" s="7">
        <v>475</v>
      </c>
      <c r="G26" s="7">
        <v>500</v>
      </c>
      <c r="H26" s="67"/>
      <c r="I26" s="7">
        <v>475</v>
      </c>
      <c r="J26" s="7">
        <v>525</v>
      </c>
      <c r="K26" s="67"/>
      <c r="L26" s="7">
        <v>575</v>
      </c>
      <c r="M26" s="7">
        <v>600</v>
      </c>
      <c r="N26" s="67"/>
      <c r="O26" s="7">
        <v>540</v>
      </c>
      <c r="P26" s="7">
        <v>550</v>
      </c>
      <c r="Q26" s="67"/>
      <c r="R26" s="7">
        <v>490</v>
      </c>
      <c r="S26" s="7">
        <v>500</v>
      </c>
      <c r="T26" s="67"/>
      <c r="U26" s="7">
        <v>475</v>
      </c>
      <c r="V26" s="7">
        <v>500</v>
      </c>
      <c r="W26" s="67"/>
    </row>
    <row r="27" spans="1:24" x14ac:dyDescent="0.25">
      <c r="A27" s="17">
        <f t="shared" si="0"/>
        <v>45814</v>
      </c>
      <c r="B27" s="26">
        <v>23</v>
      </c>
      <c r="C27" s="16">
        <v>475</v>
      </c>
      <c r="D27" s="16">
        <v>500</v>
      </c>
      <c r="E27" s="61">
        <f>IF(C27&gt;0,AVERAGE(C27:C30,D27:D30)," ")</f>
        <v>487.5</v>
      </c>
      <c r="F27" s="16">
        <v>475</v>
      </c>
      <c r="G27" s="16">
        <v>500</v>
      </c>
      <c r="H27" s="61">
        <f>IF(F27&gt;0,AVERAGE(F27:F30,G27:G30)," ")</f>
        <v>487.5</v>
      </c>
      <c r="I27" s="16">
        <v>475</v>
      </c>
      <c r="J27" s="16">
        <v>525</v>
      </c>
      <c r="K27" s="61">
        <f>IF(I27&gt;0,AVERAGE(I27:I30,J27:J30)," ")</f>
        <v>500</v>
      </c>
      <c r="L27" s="16">
        <v>575</v>
      </c>
      <c r="M27" s="16">
        <v>595</v>
      </c>
      <c r="N27" s="61">
        <f>IF(L27&gt;0,AVERAGE(L27:L30,M27:M30)," ")</f>
        <v>585</v>
      </c>
      <c r="O27" s="16">
        <v>525</v>
      </c>
      <c r="P27" s="16">
        <v>535</v>
      </c>
      <c r="Q27" s="61">
        <f>IF(O27&gt;0,AVERAGE(O27:O30,P27:P30)," ")</f>
        <v>530</v>
      </c>
      <c r="R27" s="16">
        <v>490</v>
      </c>
      <c r="S27" s="16">
        <v>500</v>
      </c>
      <c r="T27" s="61">
        <f>IF(R27&gt;0,AVERAGE(R27:R30,S27:S30)," ")</f>
        <v>495</v>
      </c>
      <c r="U27" s="16">
        <v>440</v>
      </c>
      <c r="V27" s="16">
        <v>500</v>
      </c>
      <c r="W27" s="61">
        <v>487.5</v>
      </c>
      <c r="X27" s="52"/>
    </row>
    <row r="28" spans="1:24" x14ac:dyDescent="0.25">
      <c r="A28" s="17">
        <f t="shared" si="0"/>
        <v>45821</v>
      </c>
      <c r="B28" s="27">
        <v>24</v>
      </c>
      <c r="C28" s="16">
        <v>475</v>
      </c>
      <c r="D28" s="16">
        <v>500</v>
      </c>
      <c r="E28" s="62"/>
      <c r="F28" s="16">
        <v>475</v>
      </c>
      <c r="G28" s="16">
        <v>500</v>
      </c>
      <c r="H28" s="62"/>
      <c r="I28" s="16">
        <v>475</v>
      </c>
      <c r="J28" s="16">
        <v>525</v>
      </c>
      <c r="K28" s="62"/>
      <c r="L28" s="16">
        <v>575</v>
      </c>
      <c r="M28" s="16">
        <v>595</v>
      </c>
      <c r="N28" s="62"/>
      <c r="O28" s="16">
        <v>525</v>
      </c>
      <c r="P28" s="16">
        <v>535</v>
      </c>
      <c r="Q28" s="62"/>
      <c r="R28" s="16">
        <v>490</v>
      </c>
      <c r="S28" s="16">
        <v>500</v>
      </c>
      <c r="T28" s="62"/>
      <c r="U28" s="16">
        <v>440</v>
      </c>
      <c r="V28" s="16">
        <v>500</v>
      </c>
      <c r="W28" s="62"/>
    </row>
    <row r="29" spans="1:24" x14ac:dyDescent="0.25">
      <c r="A29" s="17">
        <f t="shared" si="0"/>
        <v>45828</v>
      </c>
      <c r="B29" s="18">
        <v>25</v>
      </c>
      <c r="C29" s="16">
        <v>475</v>
      </c>
      <c r="D29" s="16">
        <v>500</v>
      </c>
      <c r="E29" s="62"/>
      <c r="F29" s="16">
        <v>475</v>
      </c>
      <c r="G29" s="16">
        <v>500</v>
      </c>
      <c r="H29" s="62"/>
      <c r="I29" s="16">
        <v>475</v>
      </c>
      <c r="J29" s="16">
        <v>525</v>
      </c>
      <c r="K29" s="62"/>
      <c r="L29" s="16">
        <v>575</v>
      </c>
      <c r="M29" s="16">
        <v>595</v>
      </c>
      <c r="N29" s="62"/>
      <c r="O29" s="16">
        <v>525</v>
      </c>
      <c r="P29" s="16">
        <v>535</v>
      </c>
      <c r="Q29" s="62"/>
      <c r="R29" s="16">
        <v>490</v>
      </c>
      <c r="S29" s="16">
        <v>500</v>
      </c>
      <c r="T29" s="62"/>
      <c r="U29" s="16">
        <v>440</v>
      </c>
      <c r="V29" s="16">
        <v>500</v>
      </c>
      <c r="W29" s="62"/>
    </row>
    <row r="30" spans="1:24" x14ac:dyDescent="0.25">
      <c r="A30" s="20">
        <f t="shared" si="0"/>
        <v>45835</v>
      </c>
      <c r="B30" s="28">
        <v>26</v>
      </c>
      <c r="C30" s="16">
        <v>475</v>
      </c>
      <c r="D30" s="16">
        <v>500</v>
      </c>
      <c r="E30" s="63"/>
      <c r="F30" s="16">
        <v>475</v>
      </c>
      <c r="G30" s="16">
        <v>500</v>
      </c>
      <c r="H30" s="63"/>
      <c r="I30" s="16">
        <v>475</v>
      </c>
      <c r="J30" s="16">
        <v>525</v>
      </c>
      <c r="K30" s="63"/>
      <c r="L30" s="16">
        <v>575</v>
      </c>
      <c r="M30" s="16">
        <v>595</v>
      </c>
      <c r="N30" s="63"/>
      <c r="O30" s="16">
        <v>525</v>
      </c>
      <c r="P30" s="16">
        <v>535</v>
      </c>
      <c r="Q30" s="63"/>
      <c r="R30" s="16">
        <v>490</v>
      </c>
      <c r="S30" s="16">
        <v>500</v>
      </c>
      <c r="T30" s="63"/>
      <c r="U30" s="16">
        <v>440</v>
      </c>
      <c r="V30" s="16">
        <v>500</v>
      </c>
      <c r="W30" s="63"/>
    </row>
    <row r="31" spans="1:24" x14ac:dyDescent="0.25">
      <c r="A31" s="23">
        <f t="shared" si="0"/>
        <v>45842</v>
      </c>
      <c r="B31" s="10">
        <v>27</v>
      </c>
      <c r="C31" s="7">
        <v>475</v>
      </c>
      <c r="D31" s="7">
        <v>500</v>
      </c>
      <c r="E31" s="64">
        <f>IF(C31&gt;0,AVERAGE(C31:C35,D31:D35)," ")</f>
        <v>487.5</v>
      </c>
      <c r="F31" s="7">
        <v>475</v>
      </c>
      <c r="G31" s="7">
        <v>500</v>
      </c>
      <c r="H31" s="64">
        <f>IF(F31&gt;0,AVERAGE(F31:F35,G31:G35)," ")</f>
        <v>487.5</v>
      </c>
      <c r="I31" s="7">
        <v>475</v>
      </c>
      <c r="J31" s="7">
        <v>525</v>
      </c>
      <c r="K31" s="64">
        <f>IF(I31&gt;0,AVERAGE(I31:I35,J31:J35)," ")</f>
        <v>500</v>
      </c>
      <c r="L31" s="7">
        <v>575</v>
      </c>
      <c r="M31" s="7">
        <v>585</v>
      </c>
      <c r="N31" s="64">
        <f>IF(L31&gt;0,AVERAGE(L31:L35,M31:M35)," ")</f>
        <v>580</v>
      </c>
      <c r="O31" s="7">
        <v>540</v>
      </c>
      <c r="P31" s="7">
        <v>550</v>
      </c>
      <c r="Q31" s="64">
        <f>IF(O31&gt;0,AVERAGE(O31:O35,P31:P35)," ")</f>
        <v>545</v>
      </c>
      <c r="R31" s="7">
        <v>515</v>
      </c>
      <c r="S31" s="7">
        <v>525</v>
      </c>
      <c r="T31" s="64">
        <f>IF(R31&gt;0,AVERAGE(R31:R35,S31:S35)," ")</f>
        <v>520</v>
      </c>
      <c r="U31" s="7">
        <v>450</v>
      </c>
      <c r="V31" s="7">
        <v>500</v>
      </c>
      <c r="W31" s="64">
        <f>IF(U31&gt;0,AVERAGE(U31:U35,V31:V35)," ")</f>
        <v>475</v>
      </c>
    </row>
    <row r="32" spans="1:24" x14ac:dyDescent="0.25">
      <c r="A32" s="23">
        <f t="shared" si="0"/>
        <v>45849</v>
      </c>
      <c r="B32" s="6">
        <v>28</v>
      </c>
      <c r="C32" s="7">
        <v>475</v>
      </c>
      <c r="D32" s="7">
        <v>500</v>
      </c>
      <c r="E32" s="59"/>
      <c r="F32" s="7">
        <v>475</v>
      </c>
      <c r="G32" s="7">
        <v>500</v>
      </c>
      <c r="H32" s="59"/>
      <c r="I32" s="7">
        <v>475</v>
      </c>
      <c r="J32" s="7">
        <v>525</v>
      </c>
      <c r="K32" s="59"/>
      <c r="L32" s="7">
        <v>575</v>
      </c>
      <c r="M32" s="7">
        <v>585</v>
      </c>
      <c r="N32" s="59"/>
      <c r="O32" s="7">
        <v>540</v>
      </c>
      <c r="P32" s="7">
        <v>550</v>
      </c>
      <c r="Q32" s="59"/>
      <c r="R32" s="7">
        <v>515</v>
      </c>
      <c r="S32" s="7">
        <v>525</v>
      </c>
      <c r="T32" s="59"/>
      <c r="U32" s="7">
        <v>450</v>
      </c>
      <c r="V32" s="7">
        <v>500</v>
      </c>
      <c r="W32" s="59"/>
    </row>
    <row r="33" spans="1:23" x14ac:dyDescent="0.25">
      <c r="A33" s="23">
        <f t="shared" si="0"/>
        <v>45856</v>
      </c>
      <c r="B33" s="8">
        <v>29</v>
      </c>
      <c r="C33" s="7">
        <v>475</v>
      </c>
      <c r="D33" s="7">
        <v>500</v>
      </c>
      <c r="E33" s="59"/>
      <c r="F33" s="7">
        <v>475</v>
      </c>
      <c r="G33" s="7">
        <v>500</v>
      </c>
      <c r="H33" s="59"/>
      <c r="I33" s="7">
        <v>475</v>
      </c>
      <c r="J33" s="7">
        <v>525</v>
      </c>
      <c r="K33" s="59"/>
      <c r="L33" s="7">
        <v>575</v>
      </c>
      <c r="M33" s="7">
        <v>585</v>
      </c>
      <c r="N33" s="59"/>
      <c r="O33" s="7">
        <v>540</v>
      </c>
      <c r="P33" s="7">
        <v>550</v>
      </c>
      <c r="Q33" s="59"/>
      <c r="R33" s="7">
        <v>515</v>
      </c>
      <c r="S33" s="7">
        <v>525</v>
      </c>
      <c r="T33" s="59"/>
      <c r="U33" s="7">
        <v>450</v>
      </c>
      <c r="V33" s="7">
        <v>500</v>
      </c>
      <c r="W33" s="59"/>
    </row>
    <row r="34" spans="1:23" x14ac:dyDescent="0.25">
      <c r="A34" s="23">
        <f t="shared" si="0"/>
        <v>45863</v>
      </c>
      <c r="B34" s="10">
        <v>30</v>
      </c>
      <c r="C34" s="7">
        <v>475</v>
      </c>
      <c r="D34" s="7">
        <v>500</v>
      </c>
      <c r="E34" s="59"/>
      <c r="F34" s="7">
        <v>475</v>
      </c>
      <c r="G34" s="7">
        <v>500</v>
      </c>
      <c r="H34" s="59"/>
      <c r="I34" s="7">
        <v>475</v>
      </c>
      <c r="J34" s="7">
        <v>525</v>
      </c>
      <c r="K34" s="59"/>
      <c r="L34" s="7">
        <v>575</v>
      </c>
      <c r="M34" s="7">
        <v>585</v>
      </c>
      <c r="N34" s="59"/>
      <c r="O34" s="7">
        <v>540</v>
      </c>
      <c r="P34" s="7">
        <v>550</v>
      </c>
      <c r="Q34" s="59"/>
      <c r="R34" s="7">
        <v>515</v>
      </c>
      <c r="S34" s="7">
        <v>525</v>
      </c>
      <c r="T34" s="59"/>
      <c r="U34" s="7">
        <v>450</v>
      </c>
      <c r="V34" s="7">
        <v>500</v>
      </c>
      <c r="W34" s="59"/>
    </row>
    <row r="35" spans="1:23" x14ac:dyDescent="0.25">
      <c r="A35" s="12">
        <f t="shared" si="0"/>
        <v>45870</v>
      </c>
      <c r="B35" s="13">
        <v>31</v>
      </c>
      <c r="C35" s="7">
        <v>475</v>
      </c>
      <c r="D35" s="7">
        <v>500</v>
      </c>
      <c r="E35" s="60"/>
      <c r="F35" s="7">
        <v>475</v>
      </c>
      <c r="G35" s="7">
        <v>500</v>
      </c>
      <c r="H35" s="60"/>
      <c r="I35" s="7">
        <v>475</v>
      </c>
      <c r="J35" s="7">
        <v>525</v>
      </c>
      <c r="K35" s="60"/>
      <c r="L35" s="7">
        <v>575</v>
      </c>
      <c r="M35" s="7">
        <v>585</v>
      </c>
      <c r="N35" s="60"/>
      <c r="O35" s="7">
        <v>540</v>
      </c>
      <c r="P35" s="7">
        <v>550</v>
      </c>
      <c r="Q35" s="60"/>
      <c r="R35" s="7">
        <v>515</v>
      </c>
      <c r="S35" s="7">
        <v>525</v>
      </c>
      <c r="T35" s="60"/>
      <c r="U35" s="7">
        <v>450</v>
      </c>
      <c r="V35" s="7">
        <v>500</v>
      </c>
      <c r="W35" s="60"/>
    </row>
    <row r="36" spans="1:23" x14ac:dyDescent="0.25">
      <c r="A36" s="17">
        <f t="shared" si="0"/>
        <v>45877</v>
      </c>
      <c r="B36" s="26">
        <v>32</v>
      </c>
      <c r="C36" s="16">
        <v>475</v>
      </c>
      <c r="D36" s="16">
        <v>500</v>
      </c>
      <c r="E36" s="61">
        <f>IF(C36&gt;0,AVERAGE(C36:C39,D36:D39)," ")</f>
        <v>487.5</v>
      </c>
      <c r="F36" s="16">
        <v>475</v>
      </c>
      <c r="G36" s="16">
        <v>500</v>
      </c>
      <c r="H36" s="61">
        <f>IF(F36&gt;0,AVERAGE(F36:F39,G36:G39)," ")</f>
        <v>487.5</v>
      </c>
      <c r="I36" s="16">
        <v>475</v>
      </c>
      <c r="J36" s="16">
        <v>525</v>
      </c>
      <c r="K36" s="61">
        <f>IF(I36&gt;0,AVERAGE(I36:I39,J36:J39)," ")</f>
        <v>500</v>
      </c>
      <c r="L36" s="16">
        <v>575</v>
      </c>
      <c r="M36" s="16">
        <v>585</v>
      </c>
      <c r="N36" s="61">
        <f>IF(L36&gt;0,AVERAGE(L36:L39,M36:M36)," ")</f>
        <v>577</v>
      </c>
      <c r="O36" s="16">
        <v>540</v>
      </c>
      <c r="P36" s="16">
        <v>550</v>
      </c>
      <c r="Q36" s="61">
        <f>IF(O36&gt;0,AVERAGE(O36:O39,P36:P39)," ")</f>
        <v>545</v>
      </c>
      <c r="R36" s="16">
        <v>515</v>
      </c>
      <c r="S36" s="16">
        <v>525</v>
      </c>
      <c r="T36" s="61">
        <f>IF(R36&gt;0,AVERAGE(R36:R39,S36:S39)," ")</f>
        <v>520</v>
      </c>
      <c r="U36" s="16">
        <v>450</v>
      </c>
      <c r="V36" s="16">
        <v>500</v>
      </c>
      <c r="W36" s="61">
        <f>IF(U36&gt;0,AVERAGE(U36:U39,V36:V39)," ")</f>
        <v>475</v>
      </c>
    </row>
    <row r="37" spans="1:23" x14ac:dyDescent="0.25">
      <c r="A37" s="17">
        <f t="shared" si="0"/>
        <v>45884</v>
      </c>
      <c r="B37" s="27">
        <v>33</v>
      </c>
      <c r="C37" s="16">
        <v>475</v>
      </c>
      <c r="D37" s="16">
        <v>500</v>
      </c>
      <c r="E37" s="62"/>
      <c r="F37" s="16">
        <v>475</v>
      </c>
      <c r="G37" s="16">
        <v>500</v>
      </c>
      <c r="H37" s="62"/>
      <c r="I37" s="16">
        <v>475</v>
      </c>
      <c r="J37" s="16">
        <v>525</v>
      </c>
      <c r="K37" s="62"/>
      <c r="L37" s="16">
        <v>575</v>
      </c>
      <c r="M37" s="16">
        <v>585</v>
      </c>
      <c r="N37" s="62"/>
      <c r="O37" s="16">
        <v>540</v>
      </c>
      <c r="P37" s="16">
        <v>550</v>
      </c>
      <c r="Q37" s="62"/>
      <c r="R37" s="16">
        <v>515</v>
      </c>
      <c r="S37" s="16">
        <v>525</v>
      </c>
      <c r="T37" s="62"/>
      <c r="U37" s="16">
        <v>450</v>
      </c>
      <c r="V37" s="16">
        <v>500</v>
      </c>
      <c r="W37" s="62"/>
    </row>
    <row r="38" spans="1:23" x14ac:dyDescent="0.25">
      <c r="A38" s="17">
        <f t="shared" si="0"/>
        <v>45891</v>
      </c>
      <c r="B38" s="18">
        <v>34</v>
      </c>
      <c r="C38" s="16">
        <v>475</v>
      </c>
      <c r="D38" s="16">
        <v>500</v>
      </c>
      <c r="E38" s="62"/>
      <c r="F38" s="16">
        <v>475</v>
      </c>
      <c r="G38" s="16">
        <v>500</v>
      </c>
      <c r="H38" s="62"/>
      <c r="I38" s="16">
        <v>475</v>
      </c>
      <c r="J38" s="16">
        <v>525</v>
      </c>
      <c r="K38" s="62"/>
      <c r="L38" s="16">
        <v>575</v>
      </c>
      <c r="M38" s="16">
        <v>585</v>
      </c>
      <c r="N38" s="62"/>
      <c r="O38" s="16">
        <v>540</v>
      </c>
      <c r="P38" s="16">
        <v>550</v>
      </c>
      <c r="Q38" s="62"/>
      <c r="R38" s="16">
        <v>515</v>
      </c>
      <c r="S38" s="16">
        <v>525</v>
      </c>
      <c r="T38" s="62"/>
      <c r="U38" s="16">
        <v>450</v>
      </c>
      <c r="V38" s="16">
        <v>500</v>
      </c>
      <c r="W38" s="62"/>
    </row>
    <row r="39" spans="1:23" x14ac:dyDescent="0.25">
      <c r="A39" s="20">
        <f t="shared" si="0"/>
        <v>45898</v>
      </c>
      <c r="B39" s="28">
        <v>35</v>
      </c>
      <c r="C39" s="16">
        <v>475</v>
      </c>
      <c r="D39" s="16">
        <v>500</v>
      </c>
      <c r="E39" s="63"/>
      <c r="F39" s="16">
        <v>475</v>
      </c>
      <c r="G39" s="16">
        <v>500</v>
      </c>
      <c r="H39" s="63"/>
      <c r="I39" s="16">
        <v>475</v>
      </c>
      <c r="J39" s="16">
        <v>525</v>
      </c>
      <c r="K39" s="63"/>
      <c r="L39" s="16">
        <v>575</v>
      </c>
      <c r="M39" s="16">
        <v>585</v>
      </c>
      <c r="N39" s="63"/>
      <c r="O39" s="16">
        <v>540</v>
      </c>
      <c r="P39" s="16">
        <v>550</v>
      </c>
      <c r="Q39" s="63"/>
      <c r="R39" s="16">
        <v>515</v>
      </c>
      <c r="S39" s="16">
        <v>525</v>
      </c>
      <c r="T39" s="63"/>
      <c r="U39" s="16">
        <v>450</v>
      </c>
      <c r="V39" s="16">
        <v>500</v>
      </c>
      <c r="W39" s="63"/>
    </row>
    <row r="40" spans="1:23" x14ac:dyDescent="0.25">
      <c r="A40" s="23">
        <f t="shared" si="0"/>
        <v>45905</v>
      </c>
      <c r="B40" s="10">
        <v>36</v>
      </c>
      <c r="C40" s="7">
        <v>475</v>
      </c>
      <c r="D40" s="7">
        <v>500</v>
      </c>
      <c r="E40" s="65">
        <v>487.5</v>
      </c>
      <c r="F40" s="7">
        <v>475</v>
      </c>
      <c r="G40" s="7">
        <v>500</v>
      </c>
      <c r="H40" s="65">
        <f>IF(F40&gt;0,AVERAGE(F40:F43,G40:G43)," ")</f>
        <v>487.5</v>
      </c>
      <c r="I40" s="7">
        <v>475</v>
      </c>
      <c r="J40" s="7">
        <v>525</v>
      </c>
      <c r="K40" s="65">
        <f>IF(I40&gt;0,AVERAGE(I40:I43,J40:J43)," ")</f>
        <v>500</v>
      </c>
      <c r="L40" s="7">
        <v>575</v>
      </c>
      <c r="M40" s="7">
        <v>585</v>
      </c>
      <c r="N40" s="65">
        <f>IF(L40&gt;0,AVERAGE(L40:L43,M40:M43)," ")</f>
        <v>580</v>
      </c>
      <c r="O40" s="7">
        <v>540</v>
      </c>
      <c r="P40" s="7">
        <v>550</v>
      </c>
      <c r="Q40" s="65">
        <f>IF(O40&gt;0,AVERAGE(O40:O43,P40:P43)," ")</f>
        <v>545</v>
      </c>
      <c r="R40" s="7">
        <v>515</v>
      </c>
      <c r="S40" s="7">
        <v>525</v>
      </c>
      <c r="T40" s="65">
        <f>IF(R40&gt;0,AVERAGE(R40:R43,S40:S43)," ")</f>
        <v>520</v>
      </c>
      <c r="U40" s="7">
        <v>450</v>
      </c>
      <c r="V40" s="7">
        <v>500</v>
      </c>
      <c r="W40" s="65">
        <f>IF(U40&gt;0,AVERAGE(U40:U43,V40:V43)," ")</f>
        <v>475</v>
      </c>
    </row>
    <row r="41" spans="1:23" x14ac:dyDescent="0.25">
      <c r="A41" s="23">
        <f t="shared" si="0"/>
        <v>45912</v>
      </c>
      <c r="B41" s="6">
        <v>37</v>
      </c>
      <c r="C41" s="7">
        <v>475</v>
      </c>
      <c r="D41" s="7">
        <v>500</v>
      </c>
      <c r="E41" s="66"/>
      <c r="F41" s="7">
        <v>475</v>
      </c>
      <c r="G41" s="7">
        <v>500</v>
      </c>
      <c r="H41" s="66"/>
      <c r="I41" s="7">
        <v>475</v>
      </c>
      <c r="J41" s="7">
        <v>525</v>
      </c>
      <c r="K41" s="66"/>
      <c r="L41" s="7">
        <v>575</v>
      </c>
      <c r="M41" s="7">
        <v>585</v>
      </c>
      <c r="N41" s="66"/>
      <c r="O41" s="7">
        <v>540</v>
      </c>
      <c r="P41" s="7">
        <v>550</v>
      </c>
      <c r="Q41" s="66"/>
      <c r="R41" s="7">
        <v>515</v>
      </c>
      <c r="S41" s="7">
        <v>525</v>
      </c>
      <c r="T41" s="66"/>
      <c r="U41" s="7">
        <v>450</v>
      </c>
      <c r="V41" s="7">
        <v>500</v>
      </c>
      <c r="W41" s="66"/>
    </row>
    <row r="42" spans="1:23" x14ac:dyDescent="0.25">
      <c r="A42" s="23">
        <f t="shared" si="0"/>
        <v>45919</v>
      </c>
      <c r="B42" s="8">
        <v>38</v>
      </c>
      <c r="C42" s="7">
        <v>475</v>
      </c>
      <c r="D42" s="7">
        <v>500</v>
      </c>
      <c r="E42" s="66"/>
      <c r="F42" s="7">
        <v>475</v>
      </c>
      <c r="G42" s="7">
        <v>500</v>
      </c>
      <c r="H42" s="66"/>
      <c r="I42" s="7">
        <v>475</v>
      </c>
      <c r="J42" s="7">
        <v>525</v>
      </c>
      <c r="K42" s="66"/>
      <c r="L42" s="7">
        <v>575</v>
      </c>
      <c r="M42" s="7">
        <v>585</v>
      </c>
      <c r="N42" s="66"/>
      <c r="O42" s="7">
        <v>540</v>
      </c>
      <c r="P42" s="7">
        <v>550</v>
      </c>
      <c r="Q42" s="66"/>
      <c r="R42" s="7">
        <v>515</v>
      </c>
      <c r="S42" s="7">
        <v>525</v>
      </c>
      <c r="T42" s="66"/>
      <c r="U42" s="7">
        <v>450</v>
      </c>
      <c r="V42" s="7">
        <v>500</v>
      </c>
      <c r="W42" s="66"/>
    </row>
    <row r="43" spans="1:23" x14ac:dyDescent="0.25">
      <c r="A43" s="12">
        <f t="shared" si="0"/>
        <v>45926</v>
      </c>
      <c r="B43" s="29">
        <v>39</v>
      </c>
      <c r="C43" s="7">
        <v>475</v>
      </c>
      <c r="D43" s="7">
        <v>500</v>
      </c>
      <c r="E43" s="67"/>
      <c r="F43" s="7">
        <v>475</v>
      </c>
      <c r="G43" s="7">
        <v>500</v>
      </c>
      <c r="H43" s="67"/>
      <c r="I43" s="7">
        <v>475</v>
      </c>
      <c r="J43" s="7">
        <v>525</v>
      </c>
      <c r="K43" s="67"/>
      <c r="L43" s="7">
        <v>575</v>
      </c>
      <c r="M43" s="7">
        <v>585</v>
      </c>
      <c r="N43" s="67"/>
      <c r="O43" s="7">
        <v>540</v>
      </c>
      <c r="P43" s="7">
        <v>550</v>
      </c>
      <c r="Q43" s="67"/>
      <c r="R43" s="7">
        <v>515</v>
      </c>
      <c r="S43" s="7">
        <v>525</v>
      </c>
      <c r="T43" s="67"/>
      <c r="U43" s="7">
        <v>450</v>
      </c>
      <c r="V43" s="7">
        <v>500</v>
      </c>
      <c r="W43" s="67"/>
    </row>
    <row r="44" spans="1:23" x14ac:dyDescent="0.25">
      <c r="A44" s="17">
        <f t="shared" si="0"/>
        <v>45933</v>
      </c>
      <c r="B44" s="30">
        <v>40</v>
      </c>
      <c r="C44" s="16">
        <v>475</v>
      </c>
      <c r="D44" s="16">
        <v>500</v>
      </c>
      <c r="E44" s="61">
        <f>IF(C44&gt;0,AVERAGE(C44:C48,D44:D48)," ")</f>
        <v>487.5</v>
      </c>
      <c r="F44" s="16">
        <v>475</v>
      </c>
      <c r="G44" s="16">
        <v>500</v>
      </c>
      <c r="H44" s="61">
        <f>IF(F44&gt;0,AVERAGE(F44:F48,G44:G48)," ")</f>
        <v>487.5</v>
      </c>
      <c r="I44" s="16">
        <v>475</v>
      </c>
      <c r="J44" s="16">
        <v>525</v>
      </c>
      <c r="K44" s="61">
        <f>IF(I44&gt;0,AVERAGE(I44:I48,J44:J48)," ")</f>
        <v>500</v>
      </c>
      <c r="L44" s="16">
        <v>530</v>
      </c>
      <c r="M44" s="16">
        <v>540</v>
      </c>
      <c r="N44" s="61">
        <f>IF(L44&gt;0,AVERAGE(L44:L48,M44:M48)," ")</f>
        <v>532</v>
      </c>
      <c r="O44" s="16">
        <v>495</v>
      </c>
      <c r="P44" s="16">
        <v>505</v>
      </c>
      <c r="Q44" s="61">
        <f>IF(O44&gt;0,AVERAGE(O44:O48,P44:P48)," ")</f>
        <v>500</v>
      </c>
      <c r="R44" s="16">
        <v>490</v>
      </c>
      <c r="S44" s="16">
        <v>500</v>
      </c>
      <c r="T44" s="61">
        <f>IF(R44&gt;0,AVERAGE(R44:R48,S44:S48)," ")</f>
        <v>495</v>
      </c>
      <c r="U44" s="16">
        <v>440</v>
      </c>
      <c r="V44" s="16">
        <v>450</v>
      </c>
      <c r="W44" s="61">
        <f>IF(U44&gt;0,AVERAGE(U44:U48,V44:V48)," ")</f>
        <v>445</v>
      </c>
    </row>
    <row r="45" spans="1:23" x14ac:dyDescent="0.25">
      <c r="A45" s="17">
        <f t="shared" si="0"/>
        <v>45940</v>
      </c>
      <c r="B45" s="19">
        <v>41</v>
      </c>
      <c r="C45" s="16">
        <v>475</v>
      </c>
      <c r="D45" s="16">
        <v>500</v>
      </c>
      <c r="E45" s="62"/>
      <c r="F45" s="16">
        <v>475</v>
      </c>
      <c r="G45" s="16">
        <v>500</v>
      </c>
      <c r="H45" s="62"/>
      <c r="I45" s="16">
        <v>475</v>
      </c>
      <c r="J45" s="16">
        <v>525</v>
      </c>
      <c r="K45" s="62"/>
      <c r="L45" s="16">
        <v>530</v>
      </c>
      <c r="M45" s="16">
        <v>540</v>
      </c>
      <c r="N45" s="62"/>
      <c r="O45" s="16">
        <v>495</v>
      </c>
      <c r="P45" s="16">
        <v>505</v>
      </c>
      <c r="Q45" s="62"/>
      <c r="R45" s="16">
        <v>490</v>
      </c>
      <c r="S45" s="16">
        <v>500</v>
      </c>
      <c r="T45" s="62"/>
      <c r="U45" s="16">
        <v>440</v>
      </c>
      <c r="V45" s="16">
        <v>450</v>
      </c>
      <c r="W45" s="62"/>
    </row>
    <row r="46" spans="1:23" x14ac:dyDescent="0.25">
      <c r="A46" s="17">
        <f t="shared" si="0"/>
        <v>45947</v>
      </c>
      <c r="B46" s="27">
        <v>42</v>
      </c>
      <c r="C46" s="16">
        <v>475</v>
      </c>
      <c r="D46" s="16">
        <v>500</v>
      </c>
      <c r="E46" s="62"/>
      <c r="F46" s="16">
        <v>475</v>
      </c>
      <c r="G46" s="16">
        <v>500</v>
      </c>
      <c r="H46" s="62"/>
      <c r="I46" s="16">
        <v>475</v>
      </c>
      <c r="J46" s="16">
        <v>525</v>
      </c>
      <c r="K46" s="62"/>
      <c r="L46" s="16">
        <v>530</v>
      </c>
      <c r="M46" s="16">
        <v>540</v>
      </c>
      <c r="N46" s="62"/>
      <c r="O46" s="16">
        <v>495</v>
      </c>
      <c r="P46" s="16">
        <v>505</v>
      </c>
      <c r="Q46" s="62"/>
      <c r="R46" s="16">
        <v>490</v>
      </c>
      <c r="S46" s="16">
        <v>500</v>
      </c>
      <c r="T46" s="62"/>
      <c r="U46" s="16">
        <v>440</v>
      </c>
      <c r="V46" s="16">
        <v>450</v>
      </c>
      <c r="W46" s="62"/>
    </row>
    <row r="47" spans="1:23" x14ac:dyDescent="0.25">
      <c r="A47" s="17">
        <f t="shared" si="0"/>
        <v>45954</v>
      </c>
      <c r="B47" s="18">
        <v>43</v>
      </c>
      <c r="C47" s="16">
        <v>475</v>
      </c>
      <c r="D47" s="16">
        <v>500</v>
      </c>
      <c r="E47" s="62"/>
      <c r="F47" s="16">
        <v>475</v>
      </c>
      <c r="G47" s="16">
        <v>500</v>
      </c>
      <c r="H47" s="62"/>
      <c r="I47" s="16">
        <v>475</v>
      </c>
      <c r="J47" s="16">
        <v>525</v>
      </c>
      <c r="K47" s="62"/>
      <c r="L47" s="16">
        <v>530</v>
      </c>
      <c r="M47" s="16">
        <v>540</v>
      </c>
      <c r="N47" s="62"/>
      <c r="O47" s="16">
        <v>495</v>
      </c>
      <c r="P47" s="16">
        <v>505</v>
      </c>
      <c r="Q47" s="62"/>
      <c r="R47" s="16">
        <v>490</v>
      </c>
      <c r="S47" s="16">
        <v>500</v>
      </c>
      <c r="T47" s="62"/>
      <c r="U47" s="16">
        <v>440</v>
      </c>
      <c r="V47" s="16">
        <v>450</v>
      </c>
      <c r="W47" s="62"/>
    </row>
    <row r="48" spans="1:23" x14ac:dyDescent="0.25">
      <c r="A48" s="20">
        <f t="shared" si="0"/>
        <v>45961</v>
      </c>
      <c r="B48" s="28">
        <v>44</v>
      </c>
      <c r="C48" s="16">
        <v>475</v>
      </c>
      <c r="D48" s="16">
        <v>500</v>
      </c>
      <c r="E48" s="63"/>
      <c r="F48" s="16">
        <v>475</v>
      </c>
      <c r="G48" s="16">
        <v>500</v>
      </c>
      <c r="H48" s="63"/>
      <c r="I48" s="16">
        <v>475</v>
      </c>
      <c r="J48" s="16">
        <v>525</v>
      </c>
      <c r="K48" s="63"/>
      <c r="L48" s="16">
        <v>515</v>
      </c>
      <c r="M48" s="16">
        <v>525</v>
      </c>
      <c r="N48" s="63"/>
      <c r="O48" s="16">
        <v>495</v>
      </c>
      <c r="P48" s="16">
        <v>505</v>
      </c>
      <c r="Q48" s="63"/>
      <c r="R48" s="16">
        <v>490</v>
      </c>
      <c r="S48" s="16">
        <v>500</v>
      </c>
      <c r="T48" s="63"/>
      <c r="U48" s="16">
        <v>440</v>
      </c>
      <c r="V48" s="16">
        <v>450</v>
      </c>
      <c r="W48" s="63"/>
    </row>
    <row r="49" spans="1:23" x14ac:dyDescent="0.25">
      <c r="A49" s="23">
        <f t="shared" si="0"/>
        <v>45968</v>
      </c>
      <c r="B49" s="10">
        <v>45</v>
      </c>
      <c r="C49" s="7"/>
      <c r="D49" s="7"/>
      <c r="E49" s="65" t="str">
        <f>IF(C49&gt;0,AVERAGE(C49:C52,D49:D52)," ")</f>
        <v xml:space="preserve"> </v>
      </c>
      <c r="F49" s="7"/>
      <c r="G49" s="7"/>
      <c r="H49" s="65" t="str">
        <f>IF(F49&gt;0,AVERAGE(F49:F52,G49:G52)," ")</f>
        <v xml:space="preserve"> </v>
      </c>
      <c r="I49" s="7"/>
      <c r="J49" s="7"/>
      <c r="K49" s="65" t="str">
        <f>IF(I49&gt;0,AVERAGE(I49:I52,J49:J52)," ")</f>
        <v xml:space="preserve"> </v>
      </c>
      <c r="L49" s="7"/>
      <c r="M49" s="7"/>
      <c r="N49" s="65" t="str">
        <f>IF(L49&gt;0,AVERAGE(L49:L52,M49:M52)," ")</f>
        <v xml:space="preserve"> </v>
      </c>
      <c r="O49" s="7"/>
      <c r="P49" s="7"/>
      <c r="Q49" s="65" t="str">
        <f>IF(O49&gt;0,AVERAGE(O49:O52,P49:P52)," ")</f>
        <v xml:space="preserve"> </v>
      </c>
      <c r="R49" s="7"/>
      <c r="S49" s="7"/>
      <c r="T49" s="64" t="str">
        <f>IF(R49&gt;0,AVERAGE(R49:R52,S49:S52)," ")</f>
        <v xml:space="preserve"> </v>
      </c>
      <c r="U49" s="7"/>
      <c r="V49" s="7"/>
      <c r="W49" s="64" t="str">
        <f>IF(U49&gt;0,AVERAGE(U49:U52,V49:V52)," ")</f>
        <v xml:space="preserve"> </v>
      </c>
    </row>
    <row r="50" spans="1:23" x14ac:dyDescent="0.25">
      <c r="A50" s="23">
        <f t="shared" si="0"/>
        <v>45975</v>
      </c>
      <c r="B50" s="6">
        <v>46</v>
      </c>
      <c r="C50" s="7"/>
      <c r="D50" s="7"/>
      <c r="E50" s="66"/>
      <c r="F50" s="7"/>
      <c r="G50" s="7"/>
      <c r="H50" s="66"/>
      <c r="I50" s="7"/>
      <c r="J50" s="7"/>
      <c r="K50" s="66"/>
      <c r="L50" s="7"/>
      <c r="M50" s="7"/>
      <c r="N50" s="66"/>
      <c r="O50" s="7"/>
      <c r="P50" s="7"/>
      <c r="Q50" s="66"/>
      <c r="R50" s="7"/>
      <c r="S50" s="7"/>
      <c r="T50" s="59"/>
      <c r="U50" s="7"/>
      <c r="V50" s="7"/>
      <c r="W50" s="59"/>
    </row>
    <row r="51" spans="1:23" x14ac:dyDescent="0.25">
      <c r="A51" s="23">
        <f t="shared" si="0"/>
        <v>45982</v>
      </c>
      <c r="B51" s="8">
        <v>47</v>
      </c>
      <c r="C51" s="7"/>
      <c r="D51" s="7"/>
      <c r="E51" s="66"/>
      <c r="F51" s="7"/>
      <c r="G51" s="7"/>
      <c r="H51" s="66"/>
      <c r="I51" s="7"/>
      <c r="J51" s="7"/>
      <c r="K51" s="66"/>
      <c r="L51" s="7"/>
      <c r="M51" s="7"/>
      <c r="N51" s="66"/>
      <c r="O51" s="7"/>
      <c r="P51" s="7"/>
      <c r="Q51" s="66"/>
      <c r="R51" s="7"/>
      <c r="S51" s="7"/>
      <c r="T51" s="59"/>
      <c r="U51" s="7"/>
      <c r="V51" s="7"/>
      <c r="W51" s="59"/>
    </row>
    <row r="52" spans="1:23" x14ac:dyDescent="0.25">
      <c r="A52" s="12">
        <f t="shared" si="0"/>
        <v>45989</v>
      </c>
      <c r="B52" s="29">
        <v>48</v>
      </c>
      <c r="C52" s="11"/>
      <c r="D52" s="11"/>
      <c r="E52" s="67"/>
      <c r="F52" s="11"/>
      <c r="G52" s="11"/>
      <c r="H52" s="67"/>
      <c r="I52" s="11"/>
      <c r="J52" s="11"/>
      <c r="K52" s="67"/>
      <c r="L52" s="11"/>
      <c r="M52" s="11"/>
      <c r="N52" s="67"/>
      <c r="O52" s="11"/>
      <c r="P52" s="11"/>
      <c r="Q52" s="67"/>
      <c r="R52" s="11"/>
      <c r="S52" s="11"/>
      <c r="T52" s="60"/>
      <c r="U52" s="11"/>
      <c r="V52" s="11"/>
      <c r="W52" s="60"/>
    </row>
    <row r="53" spans="1:23" x14ac:dyDescent="0.25">
      <c r="A53" s="17">
        <f t="shared" si="0"/>
        <v>45996</v>
      </c>
      <c r="B53" s="30">
        <v>49</v>
      </c>
      <c r="C53" s="16"/>
      <c r="D53" s="16"/>
      <c r="E53" s="61" t="str">
        <f>IF(C53&gt;0,AVERAGE(C53:C56,D53:D56)," ")</f>
        <v xml:space="preserve"> </v>
      </c>
      <c r="F53" s="16"/>
      <c r="G53" s="16"/>
      <c r="H53" s="61" t="str">
        <f>IF(F53&gt;0,AVERAGE(F53:F56,G53:G56)," ")</f>
        <v xml:space="preserve"> </v>
      </c>
      <c r="I53" s="16"/>
      <c r="J53" s="16"/>
      <c r="K53" s="61" t="str">
        <f>IF(I53&gt;0,AVERAGE(I53:I56,J53:J56)," ")</f>
        <v xml:space="preserve"> </v>
      </c>
      <c r="L53" s="16"/>
      <c r="M53" s="16"/>
      <c r="N53" s="61" t="str">
        <f>IF(L53&gt;0,AVERAGE(L53:L56,M53:M56)," ")</f>
        <v xml:space="preserve"> </v>
      </c>
      <c r="O53" s="16"/>
      <c r="P53" s="16"/>
      <c r="Q53" s="61" t="str">
        <f>IF(O53&gt;0,AVERAGE(O53:O56,P53:P56)," ")</f>
        <v xml:space="preserve"> </v>
      </c>
      <c r="R53" s="16"/>
      <c r="S53" s="16"/>
      <c r="T53" s="61" t="str">
        <f>IF(R53&gt;0,AVERAGE(R53:R56,S53:S56)," ")</f>
        <v xml:space="preserve"> </v>
      </c>
      <c r="U53" s="16"/>
      <c r="V53" s="16"/>
      <c r="W53" s="61" t="str">
        <f>IF(U53&gt;0,AVERAGE(U53:U56,V53:V56)," ")</f>
        <v xml:space="preserve"> </v>
      </c>
    </row>
    <row r="54" spans="1:23" x14ac:dyDescent="0.25">
      <c r="A54" s="17">
        <f t="shared" si="0"/>
        <v>46003</v>
      </c>
      <c r="B54" s="19">
        <v>50</v>
      </c>
      <c r="C54" s="16"/>
      <c r="D54" s="16"/>
      <c r="E54" s="62"/>
      <c r="F54" s="16"/>
      <c r="G54" s="16"/>
      <c r="H54" s="62"/>
      <c r="I54" s="16"/>
      <c r="J54" s="16"/>
      <c r="K54" s="62"/>
      <c r="L54" s="16"/>
      <c r="M54" s="16"/>
      <c r="N54" s="62"/>
      <c r="O54" s="16"/>
      <c r="P54" s="16"/>
      <c r="Q54" s="62"/>
      <c r="R54" s="16"/>
      <c r="S54" s="16"/>
      <c r="T54" s="62"/>
      <c r="U54" s="16"/>
      <c r="V54" s="16"/>
      <c r="W54" s="62"/>
    </row>
    <row r="55" spans="1:23" x14ac:dyDescent="0.25">
      <c r="A55" s="17">
        <f t="shared" si="0"/>
        <v>46010</v>
      </c>
      <c r="B55" s="27">
        <v>51</v>
      </c>
      <c r="C55" s="31"/>
      <c r="D55" s="31"/>
      <c r="E55" s="62"/>
      <c r="F55" s="31"/>
      <c r="G55" s="31"/>
      <c r="H55" s="62"/>
      <c r="I55" s="31"/>
      <c r="J55" s="31"/>
      <c r="K55" s="62"/>
      <c r="L55" s="31"/>
      <c r="M55" s="31"/>
      <c r="N55" s="62"/>
      <c r="O55" s="31"/>
      <c r="P55" s="31"/>
      <c r="Q55" s="62"/>
      <c r="R55" s="31"/>
      <c r="S55" s="31"/>
      <c r="T55" s="62"/>
      <c r="U55" s="31"/>
      <c r="V55" s="31"/>
      <c r="W55" s="62"/>
    </row>
    <row r="56" spans="1:23" x14ac:dyDescent="0.25">
      <c r="A56" s="20">
        <f t="shared" si="0"/>
        <v>46017</v>
      </c>
      <c r="B56" s="28">
        <v>52</v>
      </c>
      <c r="C56" s="31"/>
      <c r="D56" s="31"/>
      <c r="E56" s="63"/>
      <c r="F56" s="31"/>
      <c r="G56" s="31"/>
      <c r="H56" s="63"/>
      <c r="I56" s="31"/>
      <c r="J56" s="31"/>
      <c r="K56" s="63"/>
      <c r="L56" s="31"/>
      <c r="M56" s="31"/>
      <c r="N56" s="63"/>
      <c r="O56" s="31"/>
      <c r="P56" s="31"/>
      <c r="Q56" s="63"/>
      <c r="R56" s="31"/>
      <c r="S56" s="31"/>
      <c r="T56" s="63"/>
      <c r="U56" s="31"/>
      <c r="V56" s="31"/>
      <c r="W56" s="63"/>
    </row>
  </sheetData>
  <mergeCells count="93">
    <mergeCell ref="W53:W56"/>
    <mergeCell ref="E53:E56"/>
    <mergeCell ref="H53:H56"/>
    <mergeCell ref="K53:K56"/>
    <mergeCell ref="N53:N56"/>
    <mergeCell ref="Q53:Q56"/>
    <mergeCell ref="T53:T56"/>
    <mergeCell ref="W44:W48"/>
    <mergeCell ref="E49:E52"/>
    <mergeCell ref="H49:H52"/>
    <mergeCell ref="K49:K52"/>
    <mergeCell ref="N49:N52"/>
    <mergeCell ref="Q49:Q52"/>
    <mergeCell ref="T49:T52"/>
    <mergeCell ref="W49:W52"/>
    <mergeCell ref="E44:E48"/>
    <mergeCell ref="H44:H48"/>
    <mergeCell ref="K44:K48"/>
    <mergeCell ref="N44:N48"/>
    <mergeCell ref="Q44:Q48"/>
    <mergeCell ref="T44:T48"/>
    <mergeCell ref="W36:W39"/>
    <mergeCell ref="E40:E43"/>
    <mergeCell ref="H40:H43"/>
    <mergeCell ref="K40:K43"/>
    <mergeCell ref="N40:N43"/>
    <mergeCell ref="Q40:Q43"/>
    <mergeCell ref="T40:T43"/>
    <mergeCell ref="W40:W43"/>
    <mergeCell ref="E36:E39"/>
    <mergeCell ref="H36:H39"/>
    <mergeCell ref="K36:K39"/>
    <mergeCell ref="N36:N39"/>
    <mergeCell ref="Q36:Q39"/>
    <mergeCell ref="T36:T39"/>
    <mergeCell ref="W27:W30"/>
    <mergeCell ref="E31:E35"/>
    <mergeCell ref="H31:H35"/>
    <mergeCell ref="K31:K35"/>
    <mergeCell ref="N31:N35"/>
    <mergeCell ref="Q31:Q35"/>
    <mergeCell ref="T31:T35"/>
    <mergeCell ref="W31:W35"/>
    <mergeCell ref="E27:E30"/>
    <mergeCell ref="H27:H30"/>
    <mergeCell ref="K27:K30"/>
    <mergeCell ref="N27:N30"/>
    <mergeCell ref="Q27:Q30"/>
    <mergeCell ref="T27:T30"/>
    <mergeCell ref="W18:W21"/>
    <mergeCell ref="E22:E26"/>
    <mergeCell ref="H22:H26"/>
    <mergeCell ref="K22:K26"/>
    <mergeCell ref="N22:N26"/>
    <mergeCell ref="Q22:Q26"/>
    <mergeCell ref="T22:T26"/>
    <mergeCell ref="W22:W26"/>
    <mergeCell ref="E18:E21"/>
    <mergeCell ref="H18:H21"/>
    <mergeCell ref="K18:K21"/>
    <mergeCell ref="N18:N21"/>
    <mergeCell ref="Q18:Q21"/>
    <mergeCell ref="T18:T21"/>
    <mergeCell ref="W10:W13"/>
    <mergeCell ref="E14:E17"/>
    <mergeCell ref="H14:H17"/>
    <mergeCell ref="K14:K17"/>
    <mergeCell ref="N14:N17"/>
    <mergeCell ref="Q14:Q17"/>
    <mergeCell ref="T14:T17"/>
    <mergeCell ref="W14:W17"/>
    <mergeCell ref="E10:E13"/>
    <mergeCell ref="H10:H13"/>
    <mergeCell ref="K10:K13"/>
    <mergeCell ref="N10:N13"/>
    <mergeCell ref="Q10:Q13"/>
    <mergeCell ref="T10:T13"/>
    <mergeCell ref="O3:Q3"/>
    <mergeCell ref="R3:T3"/>
    <mergeCell ref="U3:W3"/>
    <mergeCell ref="E5:E9"/>
    <mergeCell ref="H5:H9"/>
    <mergeCell ref="K5:K9"/>
    <mergeCell ref="N5:N9"/>
    <mergeCell ref="Q5:Q9"/>
    <mergeCell ref="T5:T9"/>
    <mergeCell ref="W5:W9"/>
    <mergeCell ref="L3:N3"/>
    <mergeCell ref="A3:A4"/>
    <mergeCell ref="B3:B4"/>
    <mergeCell ref="C3:E3"/>
    <mergeCell ref="F3:H3"/>
    <mergeCell ref="I3:K3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3393B-353D-42A5-8BA2-6A82C08F71E7}">
  <dimension ref="A1:O25"/>
  <sheetViews>
    <sheetView tabSelected="1" topLeftCell="B3" workbookViewId="0">
      <selection activeCell="I15" sqref="I15"/>
    </sheetView>
  </sheetViews>
  <sheetFormatPr defaultColWidth="0" defaultRowHeight="15" zeroHeight="1" x14ac:dyDescent="0.25"/>
  <cols>
    <col min="1" max="1" width="20.7109375" hidden="1" customWidth="1"/>
    <col min="2" max="9" width="20.7109375" customWidth="1"/>
    <col min="10" max="15" width="20.7109375" hidden="1"/>
    <col min="16" max="16384" width="9.140625" hidden="1"/>
  </cols>
  <sheetData>
    <row r="1" spans="1:14" hidden="1" x14ac:dyDescent="0.25">
      <c r="C1" s="32"/>
      <c r="D1" s="32"/>
      <c r="E1" s="32"/>
      <c r="F1" s="32"/>
      <c r="G1" s="32"/>
      <c r="H1" s="32"/>
      <c r="I1" s="32"/>
    </row>
    <row r="2" spans="1:14" ht="25.5" hidden="1" x14ac:dyDescent="0.35">
      <c r="A2" s="33" t="s">
        <v>25</v>
      </c>
      <c r="C2" s="32"/>
      <c r="D2" s="32"/>
      <c r="E2" s="32"/>
      <c r="F2" s="32"/>
      <c r="G2" s="32"/>
      <c r="H2" s="32"/>
      <c r="I2" s="32"/>
    </row>
    <row r="3" spans="1:14" ht="30" customHeight="1" x14ac:dyDescent="0.3">
      <c r="A3" s="34"/>
      <c r="B3" s="35"/>
      <c r="C3" s="36"/>
      <c r="D3" s="36"/>
      <c r="E3" s="36"/>
      <c r="F3" s="36"/>
      <c r="G3" s="36"/>
      <c r="H3" s="36"/>
      <c r="I3" s="36"/>
      <c r="J3" s="37"/>
    </row>
    <row r="4" spans="1:14" ht="43.5" customHeight="1" x14ac:dyDescent="0.7">
      <c r="A4" s="35"/>
      <c r="B4" s="38"/>
      <c r="C4" s="39"/>
      <c r="D4" s="40" t="s">
        <v>26</v>
      </c>
      <c r="E4" s="39"/>
      <c r="F4" s="39"/>
      <c r="G4" s="39"/>
      <c r="H4" s="39"/>
      <c r="I4" s="39"/>
      <c r="J4" s="37"/>
    </row>
    <row r="5" spans="1:14" ht="30" customHeight="1" x14ac:dyDescent="0.25">
      <c r="A5" s="41"/>
      <c r="B5" s="47"/>
      <c r="C5" s="48" t="s">
        <v>2</v>
      </c>
      <c r="D5" s="48" t="s">
        <v>3</v>
      </c>
      <c r="E5" s="48" t="s">
        <v>4</v>
      </c>
      <c r="F5" s="48" t="s">
        <v>5</v>
      </c>
      <c r="G5" s="48" t="s">
        <v>6</v>
      </c>
      <c r="H5" s="48" t="s">
        <v>7</v>
      </c>
      <c r="I5" s="48" t="s">
        <v>8</v>
      </c>
      <c r="J5" s="46"/>
      <c r="K5" s="42"/>
      <c r="L5" s="42"/>
      <c r="M5" s="42"/>
      <c r="N5" s="42"/>
    </row>
    <row r="6" spans="1:14" ht="30" customHeight="1" x14ac:dyDescent="0.25">
      <c r="A6" s="43"/>
      <c r="B6" s="49" t="s">
        <v>13</v>
      </c>
      <c r="C6" s="50">
        <v>507.5</v>
      </c>
      <c r="D6" s="50">
        <v>507.5</v>
      </c>
      <c r="E6" s="50">
        <v>506</v>
      </c>
      <c r="F6" s="50">
        <v>572.5</v>
      </c>
      <c r="G6" s="50">
        <v>535</v>
      </c>
      <c r="H6" s="50">
        <v>545</v>
      </c>
      <c r="I6" s="50">
        <v>467.5</v>
      </c>
      <c r="J6" s="37"/>
    </row>
    <row r="7" spans="1:14" ht="30" customHeight="1" x14ac:dyDescent="0.25">
      <c r="A7" s="37"/>
      <c r="B7" s="49" t="s">
        <v>14</v>
      </c>
      <c r="C7" s="51">
        <v>487.5</v>
      </c>
      <c r="D7" s="51">
        <v>487.5</v>
      </c>
      <c r="E7" s="51">
        <v>495</v>
      </c>
      <c r="F7" s="51">
        <v>574.38</v>
      </c>
      <c r="G7" s="51">
        <v>537.5</v>
      </c>
      <c r="H7" s="51">
        <v>545</v>
      </c>
      <c r="I7" s="51">
        <v>467.5</v>
      </c>
      <c r="J7" s="37"/>
    </row>
    <row r="8" spans="1:14" ht="30" customHeight="1" x14ac:dyDescent="0.25">
      <c r="A8" s="37"/>
      <c r="B8" s="49" t="s">
        <v>15</v>
      </c>
      <c r="C8" s="50">
        <v>487.5</v>
      </c>
      <c r="D8" s="50">
        <v>487.5</v>
      </c>
      <c r="E8" s="50">
        <v>500</v>
      </c>
      <c r="F8" s="50">
        <v>580</v>
      </c>
      <c r="G8" s="50">
        <v>545</v>
      </c>
      <c r="H8" s="50">
        <v>520</v>
      </c>
      <c r="I8" s="50">
        <v>487.5</v>
      </c>
      <c r="J8" s="37"/>
    </row>
    <row r="9" spans="1:14" ht="30" customHeight="1" x14ac:dyDescent="0.25">
      <c r="A9" s="37"/>
      <c r="B9" s="49" t="s">
        <v>16</v>
      </c>
      <c r="C9" s="51">
        <v>487.5</v>
      </c>
      <c r="D9" s="51">
        <v>487.5</v>
      </c>
      <c r="E9" s="51">
        <v>500</v>
      </c>
      <c r="F9" s="51">
        <v>590</v>
      </c>
      <c r="G9" s="51">
        <v>570</v>
      </c>
      <c r="H9" s="51">
        <v>507.5</v>
      </c>
      <c r="I9" s="51">
        <v>487.5</v>
      </c>
      <c r="J9" s="37"/>
    </row>
    <row r="10" spans="1:14" ht="30" customHeight="1" x14ac:dyDescent="0.25">
      <c r="A10" s="37"/>
      <c r="B10" s="49" t="s">
        <v>17</v>
      </c>
      <c r="C10" s="50">
        <v>487.5</v>
      </c>
      <c r="D10" s="50">
        <v>487.5</v>
      </c>
      <c r="E10" s="50">
        <v>500</v>
      </c>
      <c r="F10" s="50">
        <v>588.5</v>
      </c>
      <c r="G10" s="50">
        <v>586</v>
      </c>
      <c r="H10" s="50">
        <v>495</v>
      </c>
      <c r="I10" s="50">
        <v>487.5</v>
      </c>
      <c r="J10" s="37"/>
    </row>
    <row r="11" spans="1:14" ht="30" customHeight="1" x14ac:dyDescent="0.25">
      <c r="A11" s="37"/>
      <c r="B11" s="49" t="s">
        <v>18</v>
      </c>
      <c r="C11" s="51">
        <v>487.5</v>
      </c>
      <c r="D11" s="51">
        <v>487.5</v>
      </c>
      <c r="E11" s="51">
        <v>500</v>
      </c>
      <c r="F11" s="51">
        <v>585</v>
      </c>
      <c r="G11" s="51">
        <v>530</v>
      </c>
      <c r="H11" s="51">
        <v>495</v>
      </c>
      <c r="I11" s="51">
        <v>487.5</v>
      </c>
      <c r="J11" s="37"/>
    </row>
    <row r="12" spans="1:14" ht="30" customHeight="1" x14ac:dyDescent="0.25">
      <c r="A12" s="37"/>
      <c r="B12" s="49" t="s">
        <v>19</v>
      </c>
      <c r="C12" s="50">
        <v>487.5</v>
      </c>
      <c r="D12" s="50">
        <v>487.5</v>
      </c>
      <c r="E12" s="50">
        <v>500</v>
      </c>
      <c r="F12" s="50">
        <v>580</v>
      </c>
      <c r="G12" s="50">
        <v>545</v>
      </c>
      <c r="H12" s="50">
        <v>420</v>
      </c>
      <c r="I12" s="50">
        <v>475</v>
      </c>
      <c r="J12" s="37"/>
    </row>
    <row r="13" spans="1:14" ht="30" customHeight="1" x14ac:dyDescent="0.25">
      <c r="A13" s="37"/>
      <c r="B13" s="49" t="s">
        <v>20</v>
      </c>
      <c r="C13" s="51">
        <v>487.5</v>
      </c>
      <c r="D13" s="51">
        <v>487.5</v>
      </c>
      <c r="E13" s="51">
        <v>500</v>
      </c>
      <c r="F13" s="51">
        <v>577</v>
      </c>
      <c r="G13" s="51">
        <v>545</v>
      </c>
      <c r="H13" s="51">
        <v>520</v>
      </c>
      <c r="I13" s="51">
        <v>475</v>
      </c>
      <c r="J13" s="37"/>
    </row>
    <row r="14" spans="1:14" ht="30" customHeight="1" thickBot="1" x14ac:dyDescent="0.3">
      <c r="A14" s="37"/>
      <c r="B14" s="49" t="s">
        <v>21</v>
      </c>
      <c r="C14" s="50">
        <v>487.5</v>
      </c>
      <c r="D14" s="50">
        <v>487.5</v>
      </c>
      <c r="E14" s="50">
        <v>500</v>
      </c>
      <c r="F14" s="50">
        <v>580</v>
      </c>
      <c r="G14" s="50">
        <v>545</v>
      </c>
      <c r="H14" s="50">
        <v>520</v>
      </c>
      <c r="I14" s="50">
        <v>475</v>
      </c>
      <c r="J14" s="37"/>
    </row>
    <row r="15" spans="1:14" ht="30" customHeight="1" thickBot="1" x14ac:dyDescent="0.3">
      <c r="A15" s="37"/>
      <c r="B15" s="49" t="s">
        <v>22</v>
      </c>
      <c r="C15" s="45">
        <v>487.5</v>
      </c>
      <c r="D15" s="45">
        <v>487.5</v>
      </c>
      <c r="E15" s="45">
        <v>500</v>
      </c>
      <c r="F15" s="45">
        <v>532</v>
      </c>
      <c r="G15" s="45">
        <v>500</v>
      </c>
      <c r="H15" s="45">
        <v>495</v>
      </c>
      <c r="I15" s="45">
        <v>445</v>
      </c>
      <c r="J15" s="43"/>
      <c r="K15" s="42"/>
      <c r="L15" s="42"/>
      <c r="M15" s="42"/>
      <c r="N15" s="42"/>
    </row>
    <row r="16" spans="1:14" ht="30" customHeight="1" thickBot="1" x14ac:dyDescent="0.3">
      <c r="A16" s="37"/>
      <c r="B16" s="49" t="s">
        <v>23</v>
      </c>
      <c r="C16" s="44"/>
      <c r="D16" s="44"/>
      <c r="E16" s="44"/>
      <c r="F16" s="44"/>
      <c r="G16" s="44"/>
      <c r="H16" s="44"/>
      <c r="I16" s="44"/>
      <c r="J16" s="37"/>
    </row>
    <row r="17" spans="1:10" ht="30" customHeight="1" thickBot="1" x14ac:dyDescent="0.3">
      <c r="A17" s="37"/>
      <c r="B17" s="49" t="s">
        <v>24</v>
      </c>
      <c r="C17" s="45"/>
      <c r="D17" s="45"/>
      <c r="E17" s="45"/>
      <c r="F17" s="45"/>
      <c r="G17" s="45"/>
      <c r="H17" s="45"/>
      <c r="I17" s="45"/>
      <c r="J17" s="37"/>
    </row>
    <row r="18" spans="1:10" s="38" customFormat="1" ht="30" hidden="1" customHeight="1" x14ac:dyDescent="0.25"/>
    <row r="19" spans="1:10" s="38" customFormat="1" ht="30" hidden="1" customHeight="1" x14ac:dyDescent="0.25"/>
    <row r="20" spans="1:10" s="38" customFormat="1" ht="30" hidden="1" customHeight="1" x14ac:dyDescent="0.25"/>
    <row r="21" spans="1:10" s="38" customFormat="1" ht="30" hidden="1" customHeight="1" x14ac:dyDescent="0.25"/>
    <row r="22" spans="1:10" s="38" customFormat="1" ht="30" hidden="1" customHeight="1" x14ac:dyDescent="0.25"/>
    <row r="23" spans="1:10" s="38" customFormat="1" hidden="1" x14ac:dyDescent="0.25"/>
    <row r="24" spans="1:10" s="38" customFormat="1" hidden="1" x14ac:dyDescent="0.25"/>
    <row r="25" spans="1:10" s="38" customFormat="1" hidden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Green, Julie CTR (FHWA)</dc:creator>
  <cp:lastModifiedBy>Green, Julie CTR (FHWA)</cp:lastModifiedBy>
  <dcterms:created xsi:type="dcterms:W3CDTF">2024-12-27T15:53:17Z</dcterms:created>
  <dcterms:modified xsi:type="dcterms:W3CDTF">2025-11-05T16:36:32Z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</Properties>
</file>